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20739DA5-DA46-412E-9447-77D5F7237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 AVIL 23 " sheetId="3" r:id="rId1"/>
  </sheets>
  <externalReferences>
    <externalReference r:id="rId2"/>
    <externalReference r:id="rId3"/>
  </externalReferences>
  <definedNames>
    <definedName name="_xlnm.Print_Area" localSheetId="0">'01 AVIL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3" l="1"/>
  <c r="G46" i="3"/>
  <c r="E46" i="3"/>
  <c r="G45" i="3"/>
  <c r="E45" i="3"/>
  <c r="G44" i="3"/>
  <c r="G43" i="3"/>
  <c r="E42" i="3"/>
  <c r="AS39" i="3"/>
  <c r="AQ39" i="3"/>
  <c r="AQ38" i="3"/>
  <c r="AO39" i="3"/>
  <c r="AM39" i="3"/>
  <c r="AM38" i="3"/>
  <c r="AK39" i="3"/>
  <c r="AI39" i="3"/>
  <c r="AI38" i="3"/>
  <c r="AF39" i="3"/>
  <c r="AD39" i="3"/>
  <c r="AD38" i="3"/>
  <c r="AA39" i="3"/>
  <c r="Y39" i="3"/>
  <c r="Y38" i="3"/>
  <c r="L39" i="3"/>
  <c r="J39" i="3"/>
  <c r="J38" i="3"/>
  <c r="E39" i="3"/>
  <c r="B39" i="3"/>
  <c r="AJ9" i="3"/>
  <c r="AK9" i="3"/>
  <c r="AL9" i="3"/>
  <c r="AM9" i="3"/>
  <c r="AJ10" i="3"/>
  <c r="AK10" i="3"/>
  <c r="AL10" i="3"/>
  <c r="AM10" i="3"/>
  <c r="AJ11" i="3"/>
  <c r="AK11" i="3"/>
  <c r="AL11" i="3"/>
  <c r="AM11" i="3"/>
  <c r="AJ12" i="3"/>
  <c r="AK12" i="3"/>
  <c r="AL12" i="3"/>
  <c r="AM12" i="3"/>
  <c r="AJ13" i="3"/>
  <c r="AK13" i="3"/>
  <c r="AL13" i="3"/>
  <c r="AM13" i="3"/>
  <c r="AJ14" i="3"/>
  <c r="AK14" i="3"/>
  <c r="AL14" i="3"/>
  <c r="AM14" i="3"/>
  <c r="AJ15" i="3"/>
  <c r="AK15" i="3"/>
  <c r="AL15" i="3"/>
  <c r="AM15" i="3"/>
  <c r="AJ16" i="3"/>
  <c r="AK16" i="3"/>
  <c r="AL16" i="3"/>
  <c r="AM16" i="3"/>
  <c r="AJ17" i="3"/>
  <c r="AK17" i="3"/>
  <c r="AL17" i="3"/>
  <c r="AM17" i="3"/>
  <c r="AJ18" i="3"/>
  <c r="AK18" i="3"/>
  <c r="AL18" i="3"/>
  <c r="AM18" i="3"/>
  <c r="AJ19" i="3"/>
  <c r="AK19" i="3"/>
  <c r="AL19" i="3"/>
  <c r="AM19" i="3"/>
  <c r="AJ20" i="3"/>
  <c r="AK20" i="3"/>
  <c r="AL20" i="3"/>
  <c r="AM20" i="3"/>
  <c r="AJ21" i="3"/>
  <c r="AK21" i="3"/>
  <c r="AL21" i="3"/>
  <c r="AM21" i="3"/>
  <c r="AJ22" i="3"/>
  <c r="AK22" i="3"/>
  <c r="AL22" i="3"/>
  <c r="AM22" i="3"/>
  <c r="AJ23" i="3"/>
  <c r="AK23" i="3"/>
  <c r="AL23" i="3"/>
  <c r="AM23" i="3"/>
  <c r="AJ24" i="3"/>
  <c r="AK24" i="3"/>
  <c r="AL24" i="3"/>
  <c r="AM24" i="3"/>
  <c r="AJ25" i="3"/>
  <c r="AK25" i="3"/>
  <c r="AL25" i="3"/>
  <c r="AM25" i="3"/>
  <c r="AJ26" i="3"/>
  <c r="AK26" i="3"/>
  <c r="AL26" i="3"/>
  <c r="AM26" i="3"/>
  <c r="AJ27" i="3"/>
  <c r="AK27" i="3"/>
  <c r="AL27" i="3"/>
  <c r="AM27" i="3"/>
  <c r="AJ28" i="3"/>
  <c r="AK28" i="3"/>
  <c r="AL28" i="3"/>
  <c r="AM28" i="3"/>
  <c r="AJ29" i="3"/>
  <c r="AK29" i="3"/>
  <c r="AL29" i="3"/>
  <c r="AM29" i="3"/>
  <c r="AJ30" i="3"/>
  <c r="AK30" i="3"/>
  <c r="AL30" i="3"/>
  <c r="AM30" i="3"/>
  <c r="AJ31" i="3"/>
  <c r="AK31" i="3"/>
  <c r="AL31" i="3"/>
  <c r="AM31" i="3"/>
  <c r="AJ32" i="3"/>
  <c r="AK32" i="3"/>
  <c r="AL32" i="3"/>
  <c r="AM32" i="3"/>
  <c r="AF9" i="3"/>
  <c r="AG9" i="3"/>
  <c r="AF10" i="3"/>
  <c r="AG10" i="3"/>
  <c r="AF11" i="3"/>
  <c r="AG11" i="3"/>
  <c r="AF12" i="3"/>
  <c r="AG12" i="3"/>
  <c r="AF13" i="3"/>
  <c r="AG13" i="3"/>
  <c r="AF14" i="3"/>
  <c r="AG14" i="3"/>
  <c r="AF15" i="3"/>
  <c r="AG15" i="3"/>
  <c r="AF16" i="3"/>
  <c r="AG16" i="3"/>
  <c r="AF17" i="3"/>
  <c r="AG17" i="3"/>
  <c r="AF18" i="3"/>
  <c r="AG18" i="3"/>
  <c r="AF19" i="3"/>
  <c r="AG19" i="3"/>
  <c r="AF20" i="3"/>
  <c r="AG20" i="3"/>
  <c r="AF21" i="3"/>
  <c r="AG21" i="3"/>
  <c r="AF22" i="3"/>
  <c r="AG22" i="3"/>
  <c r="AF23" i="3"/>
  <c r="AG23" i="3"/>
  <c r="AF24" i="3"/>
  <c r="AG24" i="3"/>
  <c r="AF25" i="3"/>
  <c r="AG25" i="3"/>
  <c r="AF26" i="3"/>
  <c r="AG26" i="3"/>
  <c r="AF27" i="3"/>
  <c r="AG27" i="3"/>
  <c r="AF28" i="3"/>
  <c r="AG28" i="3"/>
  <c r="AF29" i="3"/>
  <c r="AG29" i="3"/>
  <c r="AF30" i="3"/>
  <c r="AG30" i="3"/>
  <c r="AF31" i="3"/>
  <c r="AG31" i="3"/>
  <c r="AF32" i="3"/>
  <c r="AG32" i="3"/>
  <c r="R9" i="3"/>
  <c r="S9" i="3"/>
  <c r="T9" i="3"/>
  <c r="U9" i="3"/>
  <c r="V9" i="3"/>
  <c r="W9" i="3"/>
  <c r="R10" i="3"/>
  <c r="S10" i="3"/>
  <c r="T10" i="3"/>
  <c r="U10" i="3"/>
  <c r="V10" i="3"/>
  <c r="W10" i="3"/>
  <c r="R11" i="3"/>
  <c r="S11" i="3"/>
  <c r="T11" i="3"/>
  <c r="U11" i="3"/>
  <c r="V11" i="3"/>
  <c r="W11" i="3"/>
  <c r="R12" i="3"/>
  <c r="S12" i="3"/>
  <c r="T12" i="3"/>
  <c r="U12" i="3"/>
  <c r="V12" i="3"/>
  <c r="W12" i="3"/>
  <c r="R13" i="3"/>
  <c r="S13" i="3"/>
  <c r="T13" i="3"/>
  <c r="U13" i="3"/>
  <c r="V13" i="3"/>
  <c r="W13" i="3"/>
  <c r="R14" i="3"/>
  <c r="S14" i="3"/>
  <c r="T14" i="3"/>
  <c r="U14" i="3"/>
  <c r="V14" i="3"/>
  <c r="W14" i="3"/>
  <c r="R15" i="3"/>
  <c r="S15" i="3"/>
  <c r="T15" i="3"/>
  <c r="U15" i="3"/>
  <c r="V15" i="3"/>
  <c r="W15" i="3"/>
  <c r="R16" i="3"/>
  <c r="S16" i="3"/>
  <c r="T16" i="3"/>
  <c r="U16" i="3"/>
  <c r="V16" i="3"/>
  <c r="W16" i="3"/>
  <c r="R17" i="3"/>
  <c r="S17" i="3"/>
  <c r="T17" i="3"/>
  <c r="U17" i="3"/>
  <c r="V17" i="3"/>
  <c r="W17" i="3"/>
  <c r="R18" i="3"/>
  <c r="S18" i="3"/>
  <c r="T18" i="3"/>
  <c r="U18" i="3"/>
  <c r="V18" i="3"/>
  <c r="W18" i="3"/>
  <c r="R19" i="3"/>
  <c r="S19" i="3"/>
  <c r="T19" i="3"/>
  <c r="U19" i="3"/>
  <c r="V19" i="3"/>
  <c r="W19" i="3"/>
  <c r="R20" i="3"/>
  <c r="S20" i="3"/>
  <c r="T20" i="3"/>
  <c r="U20" i="3"/>
  <c r="V20" i="3"/>
  <c r="W20" i="3"/>
  <c r="R21" i="3"/>
  <c r="S21" i="3"/>
  <c r="T21" i="3"/>
  <c r="U21" i="3"/>
  <c r="V21" i="3"/>
  <c r="W21" i="3"/>
  <c r="R22" i="3"/>
  <c r="S22" i="3"/>
  <c r="T22" i="3"/>
  <c r="U22" i="3"/>
  <c r="V22" i="3"/>
  <c r="W22" i="3"/>
  <c r="R23" i="3"/>
  <c r="S23" i="3"/>
  <c r="T23" i="3"/>
  <c r="U23" i="3"/>
  <c r="V23" i="3"/>
  <c r="W23" i="3"/>
  <c r="R24" i="3"/>
  <c r="S24" i="3"/>
  <c r="T24" i="3"/>
  <c r="U24" i="3"/>
  <c r="V24" i="3"/>
  <c r="W24" i="3"/>
  <c r="R25" i="3"/>
  <c r="S25" i="3"/>
  <c r="T25" i="3"/>
  <c r="U25" i="3"/>
  <c r="V25" i="3"/>
  <c r="W25" i="3"/>
  <c r="R26" i="3"/>
  <c r="S26" i="3"/>
  <c r="T26" i="3"/>
  <c r="U26" i="3"/>
  <c r="V26" i="3"/>
  <c r="W26" i="3"/>
  <c r="R27" i="3"/>
  <c r="S27" i="3"/>
  <c r="T27" i="3"/>
  <c r="U27" i="3"/>
  <c r="V27" i="3"/>
  <c r="W27" i="3"/>
  <c r="R28" i="3"/>
  <c r="S28" i="3"/>
  <c r="T28" i="3"/>
  <c r="U28" i="3"/>
  <c r="V28" i="3"/>
  <c r="W28" i="3"/>
  <c r="R29" i="3"/>
  <c r="S29" i="3"/>
  <c r="T29" i="3"/>
  <c r="U29" i="3"/>
  <c r="V29" i="3"/>
  <c r="W29" i="3"/>
  <c r="R30" i="3"/>
  <c r="S30" i="3"/>
  <c r="T30" i="3"/>
  <c r="U30" i="3"/>
  <c r="V30" i="3"/>
  <c r="W30" i="3"/>
  <c r="R31" i="3"/>
  <c r="S31" i="3"/>
  <c r="T31" i="3"/>
  <c r="U31" i="3"/>
  <c r="V31" i="3"/>
  <c r="W31" i="3"/>
  <c r="R32" i="3"/>
  <c r="S32" i="3"/>
  <c r="T32" i="3"/>
  <c r="U32" i="3"/>
  <c r="V32" i="3"/>
  <c r="W32" i="3"/>
  <c r="Z9" i="3"/>
  <c r="AA9" i="3"/>
  <c r="AB9" i="3"/>
  <c r="AC9" i="3"/>
  <c r="Z10" i="3"/>
  <c r="AA10" i="3"/>
  <c r="AB10" i="3"/>
  <c r="AC10" i="3"/>
  <c r="Z11" i="3"/>
  <c r="AA11" i="3"/>
  <c r="AB11" i="3"/>
  <c r="AC11" i="3"/>
  <c r="Z12" i="3"/>
  <c r="AA12" i="3"/>
  <c r="AB12" i="3"/>
  <c r="AC12" i="3"/>
  <c r="Z13" i="3"/>
  <c r="AA13" i="3"/>
  <c r="AB13" i="3"/>
  <c r="AC13" i="3"/>
  <c r="Z14" i="3"/>
  <c r="AA14" i="3"/>
  <c r="AB14" i="3"/>
  <c r="AC14" i="3"/>
  <c r="Z15" i="3"/>
  <c r="AA15" i="3"/>
  <c r="AB15" i="3"/>
  <c r="AC15" i="3"/>
  <c r="Z16" i="3"/>
  <c r="AA16" i="3"/>
  <c r="AB16" i="3"/>
  <c r="AC16" i="3"/>
  <c r="Z17" i="3"/>
  <c r="AA17" i="3"/>
  <c r="AB17" i="3"/>
  <c r="AC17" i="3"/>
  <c r="Z18" i="3"/>
  <c r="AA18" i="3"/>
  <c r="AB18" i="3"/>
  <c r="AC18" i="3"/>
  <c r="Z19" i="3"/>
  <c r="AA19" i="3"/>
  <c r="AB19" i="3"/>
  <c r="AC19" i="3"/>
  <c r="Z20" i="3"/>
  <c r="AA20" i="3"/>
  <c r="AB20" i="3"/>
  <c r="AC20" i="3"/>
  <c r="Z21" i="3"/>
  <c r="AA21" i="3"/>
  <c r="AB21" i="3"/>
  <c r="AC21" i="3"/>
  <c r="Z22" i="3"/>
  <c r="AA22" i="3"/>
  <c r="AB22" i="3"/>
  <c r="AC22" i="3"/>
  <c r="Z23" i="3"/>
  <c r="AA23" i="3"/>
  <c r="AB23" i="3"/>
  <c r="AC23" i="3"/>
  <c r="Z24" i="3"/>
  <c r="AA24" i="3"/>
  <c r="AB24" i="3"/>
  <c r="AC24" i="3"/>
  <c r="Z25" i="3"/>
  <c r="AA25" i="3"/>
  <c r="AB25" i="3"/>
  <c r="AC25" i="3"/>
  <c r="Z26" i="3"/>
  <c r="AA26" i="3"/>
  <c r="AB26" i="3"/>
  <c r="AC26" i="3"/>
  <c r="Z27" i="3"/>
  <c r="AA27" i="3"/>
  <c r="AB27" i="3"/>
  <c r="AC27" i="3"/>
  <c r="Z28" i="3"/>
  <c r="AA28" i="3"/>
  <c r="AB28" i="3"/>
  <c r="AC28" i="3"/>
  <c r="Z29" i="3"/>
  <c r="AA29" i="3"/>
  <c r="AB29" i="3"/>
  <c r="AC29" i="3"/>
  <c r="Z30" i="3"/>
  <c r="AA30" i="3"/>
  <c r="AB30" i="3"/>
  <c r="AC30" i="3"/>
  <c r="Z31" i="3"/>
  <c r="AA31" i="3"/>
  <c r="AB31" i="3"/>
  <c r="AC31" i="3"/>
  <c r="Z32" i="3"/>
  <c r="AA32" i="3"/>
  <c r="AB32" i="3"/>
  <c r="AC32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Z33" i="3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AH9" i="3" s="1"/>
  <c r="I9" i="3" s="1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AI31" i="3" s="1"/>
  <c r="E31" i="3" s="1"/>
  <c r="Q30" i="3"/>
  <c r="Q29" i="3"/>
  <c r="Q28" i="3"/>
  <c r="Q27" i="3"/>
  <c r="AI27" i="3" s="1"/>
  <c r="E27" i="3" s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C15" i="3" l="1"/>
  <c r="AI15" i="3"/>
  <c r="E15" i="3" s="1"/>
  <c r="C13" i="3"/>
  <c r="AI13" i="3"/>
  <c r="E13" i="3" s="1"/>
  <c r="C23" i="3"/>
  <c r="AI23" i="3"/>
  <c r="E23" i="3" s="1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AH23" i="3"/>
  <c r="I23" i="3" s="1"/>
  <c r="AH26" i="3"/>
  <c r="I26" i="3" s="1"/>
  <c r="AH16" i="3"/>
  <c r="I16" i="3" s="1"/>
  <c r="AH25" i="3"/>
  <c r="I25" i="3" s="1"/>
  <c r="AH10" i="3"/>
  <c r="I10" i="3" s="1"/>
  <c r="AH32" i="3"/>
  <c r="I32" i="3" s="1"/>
  <c r="AH14" i="3"/>
  <c r="I14" i="3" s="1"/>
  <c r="AH30" i="3"/>
  <c r="I30" i="3" s="1"/>
  <c r="AH11" i="3"/>
  <c r="I11" i="3" s="1"/>
  <c r="AH27" i="3"/>
  <c r="I27" i="3" s="1"/>
  <c r="AH17" i="3"/>
  <c r="I17" i="3" s="1"/>
  <c r="AH24" i="3"/>
  <c r="I24" i="3" s="1"/>
  <c r="AI29" i="3"/>
  <c r="E29" i="3" s="1"/>
  <c r="AH18" i="3"/>
  <c r="I18" i="3" s="1"/>
  <c r="AH28" i="3"/>
  <c r="I28" i="3" s="1"/>
  <c r="AH15" i="3"/>
  <c r="I15" i="3" s="1"/>
  <c r="AH31" i="3"/>
  <c r="I31" i="3" s="1"/>
  <c r="AH21" i="3"/>
  <c r="I21" i="3" s="1"/>
  <c r="AH22" i="3"/>
  <c r="I22" i="3" s="1"/>
  <c r="AH13" i="3"/>
  <c r="I13" i="3" s="1"/>
  <c r="AH19" i="3"/>
  <c r="I19" i="3" s="1"/>
  <c r="AH20" i="3"/>
  <c r="I20" i="3" s="1"/>
  <c r="AH12" i="3"/>
  <c r="I12" i="3" s="1"/>
  <c r="AH29" i="3"/>
  <c r="I29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<sst xmlns="http://schemas.openxmlformats.org/spreadsheetml/2006/main" count="141" uniqueCount="108">
  <si>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</si>
  <si>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</si>
  <si>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</si>
  <si>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</si>
  <si>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</si>
  <si>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</si>
  <si>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</si>
  <si>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</si>
  <si>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</si>
  <si>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</si>
  <si>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</si>
  <si>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</si>
  <si>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</si>
  <si>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</si>
  <si>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</si>
  <si>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</si>
  <si>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</si>
  <si>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</si>
  <si>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</si>
  <si>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</si>
  <si>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</si>
  <si>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</si>
  <si>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</si>
  <si>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</si>
  <si>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</si>
  <si>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</si>
  <si>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</si>
  <si>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</si>
  <si>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</si>
  <si>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</si>
  <si>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</si>
  <si>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</si>
  <si>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</si>
  <si>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</si>
  <si>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</si>
  <si>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</si>
  <si>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</si>
  <si>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</si>
  <si>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</si>
  <si>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</si>
  <si>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</si>
  <si>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</si>
  <si>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</si>
  <si>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</si>
  <si>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</si>
  <si>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</si>
  <si>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</si>
  <si>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</si>
  <si>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</si>
  <si>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</si>
  <si>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</si>
  <si>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</si>
  <si>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</si>
  <si>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</si>
  <si>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</si>
  <si>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</si>
  <si>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</si>
  <si>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</si>
  <si>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</si>
  <si>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</si>
  <si>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</si>
  <si>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</si>
  <si>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</si>
  <si>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</si>
  <si>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</si>
  <si>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</si>
  <si>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</si>
  <si>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</si>
  <si>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</si>
  <si>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</si>
  <si>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</si>
  <si>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</si>
  <si>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</si>
  <si>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</si>
  <si>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</si>
  <si>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</si>
  <si>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</si>
  <si>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</si>
  <si>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</si>
  <si>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</si>
  <si>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</si>
  <si>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</si>
  <si>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</si>
  <si>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</si>
  <si>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</si>
  <si>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</si>
  <si>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</si>
  <si>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</si>
  <si>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</si>
  <si>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</si>
  <si>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</si>
  <si>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</si>
  <si>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</si>
  <si>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</si>
  <si>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</si>
  <si>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</si>
  <si>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</si>
  <si>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</si>
  <si>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</si>
  <si>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</si>
  <si>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</si>
  <si>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</si>
  <si>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</si>
  <si>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</si>
  <si>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</si>
  <si>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 xml:space="preserve">DOSSA et TAGBA </t>
  </si>
  <si>
    <t>FOFANA et BOKO</t>
  </si>
  <si>
    <t>BOKO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</si>
</sst>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3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'01 AVIL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'!$B$9:$B$32</c:f>
              <c:numCache>
                <c:formatCode>General</c:formatCode>
                <c:ptCount val="24"/>
                <c:pt idx="0">
                  <c:v>38.159999999999997</c:v>
                </c:pt>
                <c:pt idx="1">
                  <c:v>29.93</c:v>
                </c:pt>
                <c:pt idx="2">
                  <c:v>25.790000000000003</c:v>
                </c:pt>
                <c:pt idx="3">
                  <c:v>26.7</c:v>
                </c:pt>
                <c:pt idx="4">
                  <c:v>27.61</c:v>
                </c:pt>
                <c:pt idx="5">
                  <c:v>26.91</c:v>
                </c:pt>
                <c:pt idx="6">
                  <c:v>32.880000000000003</c:v>
                </c:pt>
                <c:pt idx="7">
                  <c:v>39.71</c:v>
                </c:pt>
                <c:pt idx="8">
                  <c:v>45.21</c:v>
                </c:pt>
                <c:pt idx="9">
                  <c:v>43.870000000000005</c:v>
                </c:pt>
                <c:pt idx="10">
                  <c:v>54.46</c:v>
                </c:pt>
                <c:pt idx="11">
                  <c:v>48.769999999999996</c:v>
                </c:pt>
                <c:pt idx="12">
                  <c:v>47.61</c:v>
                </c:pt>
                <c:pt idx="13">
                  <c:v>48.239999999999995</c:v>
                </c:pt>
                <c:pt idx="14">
                  <c:v>47.1</c:v>
                </c:pt>
                <c:pt idx="15">
                  <c:v>42.03</c:v>
                </c:pt>
                <c:pt idx="16">
                  <c:v>40.94</c:v>
                </c:pt>
                <c:pt idx="17">
                  <c:v>50.49</c:v>
                </c:pt>
                <c:pt idx="18">
                  <c:v>99.72</c:v>
                </c:pt>
                <c:pt idx="19">
                  <c:v>77.509999999999991</c:v>
                </c:pt>
                <c:pt idx="20">
                  <c:v>79.58</c:v>
                </c:pt>
                <c:pt idx="21">
                  <c:v>72.89</c:v>
                </c:pt>
                <c:pt idx="22">
                  <c:v>74.38</c:v>
                </c:pt>
                <c:pt idx="23">
                  <c:v>66.22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'01 AVIL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'!$C$9:$C$32</c:f>
              <c:numCache>
                <c:formatCode>General</c:formatCode>
                <c:ptCount val="24"/>
                <c:pt idx="0">
                  <c:v>17.789545579908076</c:v>
                </c:pt>
                <c:pt idx="1">
                  <c:v>17.905048658860792</c:v>
                </c:pt>
                <c:pt idx="2">
                  <c:v>17.428708323481224</c:v>
                </c:pt>
                <c:pt idx="3">
                  <c:v>17.817272518454189</c:v>
                </c:pt>
                <c:pt idx="4">
                  <c:v>17.428876022316</c:v>
                </c:pt>
                <c:pt idx="5">
                  <c:v>7.5024586675539862</c:v>
                </c:pt>
                <c:pt idx="6">
                  <c:v>18.692640962485562</c:v>
                </c:pt>
                <c:pt idx="7">
                  <c:v>18.209689803089049</c:v>
                </c:pt>
                <c:pt idx="8">
                  <c:v>21.386451101401857</c:v>
                </c:pt>
                <c:pt idx="9">
                  <c:v>19.44513895609018</c:v>
                </c:pt>
                <c:pt idx="10">
                  <c:v>19.349767156151412</c:v>
                </c:pt>
                <c:pt idx="11">
                  <c:v>12.698153851275531</c:v>
                </c:pt>
                <c:pt idx="12">
                  <c:v>17.048553961742741</c:v>
                </c:pt>
                <c:pt idx="13">
                  <c:v>14.690847317045316</c:v>
                </c:pt>
                <c:pt idx="14">
                  <c:v>14.671312614000374</c:v>
                </c:pt>
                <c:pt idx="15">
                  <c:v>11.233742312078613</c:v>
                </c:pt>
                <c:pt idx="16">
                  <c:v>18.758372086573001</c:v>
                </c:pt>
                <c:pt idx="17">
                  <c:v>19.769551417602059</c:v>
                </c:pt>
                <c:pt idx="18">
                  <c:v>26.473862554645997</c:v>
                </c:pt>
                <c:pt idx="19">
                  <c:v>26.657262908980478</c:v>
                </c:pt>
                <c:pt idx="20">
                  <c:v>24.618283810533399</c:v>
                </c:pt>
                <c:pt idx="21">
                  <c:v>24.801920527482579</c:v>
                </c:pt>
                <c:pt idx="22">
                  <c:v>22.141330169050303</c:v>
                </c:pt>
                <c:pt idx="23">
                  <c:v>19.887439454011325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'01 AVIL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'!$D$9:$D$32</c:f>
              <c:numCache>
                <c:formatCode>0.00</c:formatCode>
                <c:ptCount val="24"/>
                <c:pt idx="0">
                  <c:v>40.001839209787022</c:v>
                </c:pt>
                <c:pt idx="1">
                  <c:v>31.893207733114508</c:v>
                </c:pt>
                <c:pt idx="2">
                  <c:v>28.350783381562266</c:v>
                </c:pt>
                <c:pt idx="3">
                  <c:v>28.834420678380567</c:v>
                </c:pt>
                <c:pt idx="4">
                  <c:v>30.134777097860606</c:v>
                </c:pt>
                <c:pt idx="5">
                  <c:v>28.525333233839127</c:v>
                </c:pt>
                <c:pt idx="6">
                  <c:v>23.347987643214822</c:v>
                </c:pt>
                <c:pt idx="7">
                  <c:v>30.398877533869523</c:v>
                </c:pt>
                <c:pt idx="8">
                  <c:v>40.241614691582797</c:v>
                </c:pt>
                <c:pt idx="9">
                  <c:v>40.805688826366293</c:v>
                </c:pt>
                <c:pt idx="10">
                  <c:v>51.226473609516503</c:v>
                </c:pt>
                <c:pt idx="11">
                  <c:v>52.435034858593994</c:v>
                </c:pt>
                <c:pt idx="12">
                  <c:v>46.717444972779653</c:v>
                </c:pt>
                <c:pt idx="13">
                  <c:v>49.346766815490128</c:v>
                </c:pt>
                <c:pt idx="14">
                  <c:v>48.255980363611357</c:v>
                </c:pt>
                <c:pt idx="15">
                  <c:v>46.75610612490847</c:v>
                </c:pt>
                <c:pt idx="16">
                  <c:v>38.166395309287864</c:v>
                </c:pt>
                <c:pt idx="17">
                  <c:v>46.438106482257325</c:v>
                </c:pt>
                <c:pt idx="18">
                  <c:v>68.178059872114417</c:v>
                </c:pt>
                <c:pt idx="19">
                  <c:v>46.012853335683658</c:v>
                </c:pt>
                <c:pt idx="20">
                  <c:v>50.041754670942481</c:v>
                </c:pt>
                <c:pt idx="21">
                  <c:v>43.350672740732819</c:v>
                </c:pt>
                <c:pt idx="22">
                  <c:v>47.450024603834606</c:v>
                </c:pt>
                <c:pt idx="23">
                  <c:v>41.765388564332682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'01 AVIL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'!$E$9:$E$32</c:f>
              <c:numCache>
                <c:formatCode>0.00</c:formatCode>
                <c:ptCount val="24"/>
                <c:pt idx="0">
                  <c:v>-19.631384789695087</c:v>
                </c:pt>
                <c:pt idx="1">
                  <c:v>-19.868256391975276</c:v>
                </c:pt>
                <c:pt idx="2">
                  <c:v>-19.989491705043459</c:v>
                </c:pt>
                <c:pt idx="3">
                  <c:v>-19.951693196834778</c:v>
                </c:pt>
                <c:pt idx="4">
                  <c:v>-19.953653120176593</c:v>
                </c:pt>
                <c:pt idx="5">
                  <c:v>-9.1177919013931241</c:v>
                </c:pt>
                <c:pt idx="6">
                  <c:v>-9.1606286057003867</c:v>
                </c:pt>
                <c:pt idx="7">
                  <c:v>-8.8985673369585836</c:v>
                </c:pt>
                <c:pt idx="8">
                  <c:v>-16.418065792984653</c:v>
                </c:pt>
                <c:pt idx="9">
                  <c:v>-16.380827782456468</c:v>
                </c:pt>
                <c:pt idx="10">
                  <c:v>-16.116240765667886</c:v>
                </c:pt>
                <c:pt idx="11">
                  <c:v>-16.363188709869537</c:v>
                </c:pt>
                <c:pt idx="12">
                  <c:v>-16.155998934522405</c:v>
                </c:pt>
                <c:pt idx="13">
                  <c:v>-15.797614132535433</c:v>
                </c:pt>
                <c:pt idx="14">
                  <c:v>-15.827292977611723</c:v>
                </c:pt>
                <c:pt idx="15">
                  <c:v>-15.959848436987052</c:v>
                </c:pt>
                <c:pt idx="16">
                  <c:v>-15.984767395860878</c:v>
                </c:pt>
                <c:pt idx="17">
                  <c:v>-15.717657899859383</c:v>
                </c:pt>
                <c:pt idx="18">
                  <c:v>5.0680775732396155</c:v>
                </c:pt>
                <c:pt idx="19">
                  <c:v>4.8398837553358574</c:v>
                </c:pt>
                <c:pt idx="20">
                  <c:v>4.9199615185241141</c:v>
                </c:pt>
                <c:pt idx="21">
                  <c:v>4.7374067317846409</c:v>
                </c:pt>
                <c:pt idx="22">
                  <c:v>4.788645227115107</c:v>
                </c:pt>
                <c:pt idx="23">
                  <c:v>4.5671719816560126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'01 AVIL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'!$Q$9:$Q$32</c:f>
              <c:numCache>
                <c:formatCode>0.00</c:formatCode>
                <c:ptCount val="24"/>
                <c:pt idx="0">
                  <c:v>24.1</c:v>
                </c:pt>
                <c:pt idx="1">
                  <c:v>24.1</c:v>
                </c:pt>
                <c:pt idx="2">
                  <c:v>24.1</c:v>
                </c:pt>
                <c:pt idx="3">
                  <c:v>24.1</c:v>
                </c:pt>
                <c:pt idx="4">
                  <c:v>24.1</c:v>
                </c:pt>
                <c:pt idx="5">
                  <c:v>12.14</c:v>
                </c:pt>
                <c:pt idx="6">
                  <c:v>12.14</c:v>
                </c:pt>
                <c:pt idx="7">
                  <c:v>12.14</c:v>
                </c:pt>
                <c:pt idx="8">
                  <c:v>19.97</c:v>
                </c:pt>
                <c:pt idx="9">
                  <c:v>19.97</c:v>
                </c:pt>
                <c:pt idx="10">
                  <c:v>19.97</c:v>
                </c:pt>
                <c:pt idx="11">
                  <c:v>19.97</c:v>
                </c:pt>
                <c:pt idx="12">
                  <c:v>19.97</c:v>
                </c:pt>
                <c:pt idx="13">
                  <c:v>19.97</c:v>
                </c:pt>
                <c:pt idx="14">
                  <c:v>19.97</c:v>
                </c:pt>
                <c:pt idx="15">
                  <c:v>19.989999999999998</c:v>
                </c:pt>
                <c:pt idx="16">
                  <c:v>19.989999999999998</c:v>
                </c:pt>
                <c:pt idx="17">
                  <c:v>19.989999999999998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'01 AVIL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'01 AVIL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'!$AK$9:$AK$32</c:f>
              <c:numCache>
                <c:formatCode>0.00</c:formatCode>
                <c:ptCount val="24"/>
                <c:pt idx="0">
                  <c:v>17.789545579908076</c:v>
                </c:pt>
                <c:pt idx="1">
                  <c:v>17.905048658860792</c:v>
                </c:pt>
                <c:pt idx="2">
                  <c:v>17.428708323481224</c:v>
                </c:pt>
                <c:pt idx="3">
                  <c:v>17.817272518454189</c:v>
                </c:pt>
                <c:pt idx="4">
                  <c:v>17.428876022316</c:v>
                </c:pt>
                <c:pt idx="5">
                  <c:v>7.5024586675539862</c:v>
                </c:pt>
                <c:pt idx="6">
                  <c:v>18.692640962485562</c:v>
                </c:pt>
                <c:pt idx="7">
                  <c:v>18.209689803089049</c:v>
                </c:pt>
                <c:pt idx="8">
                  <c:v>21.386451101401857</c:v>
                </c:pt>
                <c:pt idx="9">
                  <c:v>19.44513895609018</c:v>
                </c:pt>
                <c:pt idx="10">
                  <c:v>19.349767156151412</c:v>
                </c:pt>
                <c:pt idx="11">
                  <c:v>12.698153851275531</c:v>
                </c:pt>
                <c:pt idx="12">
                  <c:v>17.048553961742741</c:v>
                </c:pt>
                <c:pt idx="13">
                  <c:v>14.690847317045316</c:v>
                </c:pt>
                <c:pt idx="14">
                  <c:v>14.671312614000374</c:v>
                </c:pt>
                <c:pt idx="15">
                  <c:v>11.233742312078613</c:v>
                </c:pt>
                <c:pt idx="16">
                  <c:v>18.758372086573001</c:v>
                </c:pt>
                <c:pt idx="17">
                  <c:v>19.769551417602059</c:v>
                </c:pt>
                <c:pt idx="18">
                  <c:v>26.473862554645997</c:v>
                </c:pt>
                <c:pt idx="19">
                  <c:v>26.657262908980478</c:v>
                </c:pt>
                <c:pt idx="20">
                  <c:v>24.618283810533399</c:v>
                </c:pt>
                <c:pt idx="21">
                  <c:v>24.801920527482579</c:v>
                </c:pt>
                <c:pt idx="22">
                  <c:v>22.141330169050303</c:v>
                </c:pt>
                <c:pt idx="23">
                  <c:v>19.887439454011325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'01 AVIL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'!$AM$9:$AM$32</c:f>
              <c:numCache>
                <c:formatCode>0.00</c:formatCode>
                <c:ptCount val="24"/>
                <c:pt idx="0">
                  <c:v>132.07183920978702</c:v>
                </c:pt>
                <c:pt idx="1">
                  <c:v>123.73320773311451</c:v>
                </c:pt>
                <c:pt idx="2">
                  <c:v>120.00078338156227</c:v>
                </c:pt>
                <c:pt idx="3">
                  <c:v>120.92442067838057</c:v>
                </c:pt>
                <c:pt idx="4">
                  <c:v>121.24477709786061</c:v>
                </c:pt>
                <c:pt idx="5">
                  <c:v>92.145333233839125</c:v>
                </c:pt>
                <c:pt idx="6">
                  <c:v>79.467987643214826</c:v>
                </c:pt>
                <c:pt idx="7">
                  <c:v>89.048877533869529</c:v>
                </c:pt>
                <c:pt idx="8">
                  <c:v>96.651614691582793</c:v>
                </c:pt>
                <c:pt idx="9">
                  <c:v>99.885688826366291</c:v>
                </c:pt>
                <c:pt idx="10">
                  <c:v>109.1664736095165</c:v>
                </c:pt>
                <c:pt idx="11">
                  <c:v>107.245034858594</c:v>
                </c:pt>
                <c:pt idx="12">
                  <c:v>110.08744497277965</c:v>
                </c:pt>
                <c:pt idx="13">
                  <c:v>124.88676681549012</c:v>
                </c:pt>
                <c:pt idx="14">
                  <c:v>123.87598036361136</c:v>
                </c:pt>
                <c:pt idx="15">
                  <c:v>123.40610612490848</c:v>
                </c:pt>
                <c:pt idx="16">
                  <c:v>115.01639530928786</c:v>
                </c:pt>
                <c:pt idx="17">
                  <c:v>123.27810648225733</c:v>
                </c:pt>
                <c:pt idx="18">
                  <c:v>144.19805987211441</c:v>
                </c:pt>
                <c:pt idx="19">
                  <c:v>136.09285333568366</c:v>
                </c:pt>
                <c:pt idx="20">
                  <c:v>140.91175467094249</c:v>
                </c:pt>
                <c:pt idx="21">
                  <c:v>134.39067274073281</c:v>
                </c:pt>
                <c:pt idx="22">
                  <c:v>138.8300246038346</c:v>
                </c:pt>
                <c:pt idx="23">
                  <c:v>133.39538856433268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'01 AVIL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'!$F$9:$F$32</c:f>
              <c:numCache>
                <c:formatCode>General</c:formatCode>
                <c:ptCount val="24"/>
                <c:pt idx="0">
                  <c:v>229.99</c:v>
                </c:pt>
                <c:pt idx="1">
                  <c:v>217.9</c:v>
                </c:pt>
                <c:pt idx="2">
                  <c:v>211.76</c:v>
                </c:pt>
                <c:pt idx="3">
                  <c:v>217.01</c:v>
                </c:pt>
                <c:pt idx="4">
                  <c:v>213.92</c:v>
                </c:pt>
                <c:pt idx="5">
                  <c:v>202.45</c:v>
                </c:pt>
                <c:pt idx="6">
                  <c:v>183.82</c:v>
                </c:pt>
                <c:pt idx="7">
                  <c:v>181.22</c:v>
                </c:pt>
                <c:pt idx="8">
                  <c:v>168.4</c:v>
                </c:pt>
                <c:pt idx="9">
                  <c:v>165.59</c:v>
                </c:pt>
                <c:pt idx="10">
                  <c:v>169.03</c:v>
                </c:pt>
                <c:pt idx="11">
                  <c:v>153.24</c:v>
                </c:pt>
                <c:pt idx="12">
                  <c:v>189.15</c:v>
                </c:pt>
                <c:pt idx="13">
                  <c:v>170.72</c:v>
                </c:pt>
                <c:pt idx="14">
                  <c:v>207.99</c:v>
                </c:pt>
                <c:pt idx="15">
                  <c:v>200.3</c:v>
                </c:pt>
                <c:pt idx="16">
                  <c:v>209.98</c:v>
                </c:pt>
                <c:pt idx="17">
                  <c:v>213.06</c:v>
                </c:pt>
                <c:pt idx="18">
                  <c:v>261.64999999999998</c:v>
                </c:pt>
                <c:pt idx="19">
                  <c:v>259.76</c:v>
                </c:pt>
                <c:pt idx="20">
                  <c:v>261.3</c:v>
                </c:pt>
                <c:pt idx="21">
                  <c:v>267.37</c:v>
                </c:pt>
                <c:pt idx="22">
                  <c:v>248.53</c:v>
                </c:pt>
                <c:pt idx="23">
                  <c:v>239.18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'01 AVIL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'!$G$9:$G$32</c:f>
              <c:numCache>
                <c:formatCode>0.00</c:formatCode>
                <c:ptCount val="24"/>
                <c:pt idx="0">
                  <c:v>134.50309327764126</c:v>
                </c:pt>
                <c:pt idx="1">
                  <c:v>125.66311739412579</c:v>
                </c:pt>
                <c:pt idx="2">
                  <c:v>120.51935599194202</c:v>
                </c:pt>
                <c:pt idx="3">
                  <c:v>126.19361629476057</c:v>
                </c:pt>
                <c:pt idx="4">
                  <c:v>124.02917753896952</c:v>
                </c:pt>
                <c:pt idx="5">
                  <c:v>113.28952483031517</c:v>
                </c:pt>
                <c:pt idx="6">
                  <c:v>103.46266526703755</c:v>
                </c:pt>
                <c:pt idx="7">
                  <c:v>103.03448314041553</c:v>
                </c:pt>
                <c:pt idx="8">
                  <c:v>108.66400339002608</c:v>
                </c:pt>
                <c:pt idx="9">
                  <c:v>101.30089637906447</c:v>
                </c:pt>
                <c:pt idx="10">
                  <c:v>107.78962230312887</c:v>
                </c:pt>
                <c:pt idx="11">
                  <c:v>95.642290694366437</c:v>
                </c:pt>
                <c:pt idx="12">
                  <c:v>120.65370988862233</c:v>
                </c:pt>
                <c:pt idx="13">
                  <c:v>109.47955627465562</c:v>
                </c:pt>
                <c:pt idx="14">
                  <c:v>119.72411779162758</c:v>
                </c:pt>
                <c:pt idx="15">
                  <c:v>124.54435764080461</c:v>
                </c:pt>
                <c:pt idx="16">
                  <c:v>117.07871382329337</c:v>
                </c:pt>
                <c:pt idx="17">
                  <c:v>120.73814494022756</c:v>
                </c:pt>
                <c:pt idx="18">
                  <c:v>158.63356381073595</c:v>
                </c:pt>
                <c:pt idx="19">
                  <c:v>153.61662570307564</c:v>
                </c:pt>
                <c:pt idx="20">
                  <c:v>156.48564343480518</c:v>
                </c:pt>
                <c:pt idx="21">
                  <c:v>162.97537915392849</c:v>
                </c:pt>
                <c:pt idx="22">
                  <c:v>147.06002522397102</c:v>
                </c:pt>
                <c:pt idx="23">
                  <c:v>143.05529022565332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'01 AVIL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'!$H$9:$H$32</c:f>
              <c:numCache>
                <c:formatCode>0.00</c:formatCode>
                <c:ptCount val="24"/>
                <c:pt idx="0">
                  <c:v>83.62591155680299</c:v>
                </c:pt>
                <c:pt idx="1">
                  <c:v>80.835284114543057</c:v>
                </c:pt>
                <c:pt idx="2">
                  <c:v>80.09287177194507</c:v>
                </c:pt>
                <c:pt idx="3">
                  <c:v>79.489641226940051</c:v>
                </c:pt>
                <c:pt idx="4">
                  <c:v>78.690993096589779</c:v>
                </c:pt>
                <c:pt idx="5">
                  <c:v>78.289707171829363</c:v>
                </c:pt>
                <c:pt idx="6">
                  <c:v>70.183443123330008</c:v>
                </c:pt>
                <c:pt idx="7">
                  <c:v>67.373265424598529</c:v>
                </c:pt>
                <c:pt idx="8">
                  <c:v>48.876247967811111</c:v>
                </c:pt>
                <c:pt idx="9">
                  <c:v>53.056976024290002</c:v>
                </c:pt>
                <c:pt idx="10">
                  <c:v>49.90565564618241</c:v>
                </c:pt>
                <c:pt idx="11">
                  <c:v>47.619504306020673</c:v>
                </c:pt>
                <c:pt idx="12">
                  <c:v>56.775128046581983</c:v>
                </c:pt>
                <c:pt idx="13">
                  <c:v>49.893562325051896</c:v>
                </c:pt>
                <c:pt idx="14">
                  <c:v>75.984246816227568</c:v>
                </c:pt>
                <c:pt idx="15">
                  <c:v>64.94149103641243</c:v>
                </c:pt>
                <c:pt idx="16">
                  <c:v>81.77365282216509</c:v>
                </c:pt>
                <c:pt idx="17">
                  <c:v>81.054769364642482</c:v>
                </c:pt>
                <c:pt idx="18">
                  <c:v>89.939874576204545</c:v>
                </c:pt>
                <c:pt idx="19">
                  <c:v>93.129130189815811</c:v>
                </c:pt>
                <c:pt idx="20">
                  <c:v>91.774653479972145</c:v>
                </c:pt>
                <c:pt idx="21">
                  <c:v>91.171005022128071</c:v>
                </c:pt>
                <c:pt idx="22">
                  <c:v>88.935650602068904</c:v>
                </c:pt>
                <c:pt idx="23">
                  <c:v>83.927050547494076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'01 AVIL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'!$I$9:$I$32</c:f>
              <c:numCache>
                <c:formatCode>0.00</c:formatCode>
                <c:ptCount val="24"/>
                <c:pt idx="0">
                  <c:v>11.860995165555758</c:v>
                </c:pt>
                <c:pt idx="1">
                  <c:v>11.401598491331109</c:v>
                </c:pt>
                <c:pt idx="2">
                  <c:v>11.147772236112852</c:v>
                </c:pt>
                <c:pt idx="3">
                  <c:v>11.326742478299346</c:v>
                </c:pt>
                <c:pt idx="4">
                  <c:v>11.199829364440669</c:v>
                </c:pt>
                <c:pt idx="5">
                  <c:v>10.870767997855447</c:v>
                </c:pt>
                <c:pt idx="6">
                  <c:v>10.173891609632458</c:v>
                </c:pt>
                <c:pt idx="7">
                  <c:v>10.812251434985948</c:v>
                </c:pt>
                <c:pt idx="8">
                  <c:v>10.85974864216278</c:v>
                </c:pt>
                <c:pt idx="9">
                  <c:v>11.232127596645549</c:v>
                </c:pt>
                <c:pt idx="10">
                  <c:v>11.334722050688734</c:v>
                </c:pt>
                <c:pt idx="11">
                  <c:v>9.9782049996129079</c:v>
                </c:pt>
                <c:pt idx="12">
                  <c:v>11.721162064795672</c:v>
                </c:pt>
                <c:pt idx="13">
                  <c:v>11.346881400292469</c:v>
                </c:pt>
                <c:pt idx="14">
                  <c:v>12.281635392144816</c:v>
                </c:pt>
                <c:pt idx="15">
                  <c:v>10.814151322782985</c:v>
                </c:pt>
                <c:pt idx="16">
                  <c:v>11.127633354541539</c:v>
                </c:pt>
                <c:pt idx="17">
                  <c:v>11.267085695129916</c:v>
                </c:pt>
                <c:pt idx="18">
                  <c:v>13.076561613059463</c:v>
                </c:pt>
                <c:pt idx="19">
                  <c:v>13.014244107108519</c:v>
                </c:pt>
                <c:pt idx="20">
                  <c:v>13.039703085222621</c:v>
                </c:pt>
                <c:pt idx="21">
                  <c:v>13.223615823943399</c:v>
                </c:pt>
                <c:pt idx="22">
                  <c:v>12.534324173960025</c:v>
                </c:pt>
                <c:pt idx="23">
                  <c:v>12.19765922685256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'01 AVIL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'!$AD$9:$AD$32</c:f>
              <c:numCache>
                <c:formatCode>0.00</c:formatCode>
                <c:ptCount val="24"/>
                <c:pt idx="0">
                  <c:v>71.55</c:v>
                </c:pt>
                <c:pt idx="1">
                  <c:v>71.55</c:v>
                </c:pt>
                <c:pt idx="2">
                  <c:v>71.010000000000005</c:v>
                </c:pt>
                <c:pt idx="3">
                  <c:v>70.47</c:v>
                </c:pt>
                <c:pt idx="4">
                  <c:v>70.22</c:v>
                </c:pt>
                <c:pt idx="5">
                  <c:v>72.69</c:v>
                </c:pt>
                <c:pt idx="6">
                  <c:v>72.22</c:v>
                </c:pt>
                <c:pt idx="7">
                  <c:v>76.7</c:v>
                </c:pt>
                <c:pt idx="8">
                  <c:v>80.850000000000009</c:v>
                </c:pt>
                <c:pt idx="9">
                  <c:v>85.86</c:v>
                </c:pt>
                <c:pt idx="10">
                  <c:v>87.27</c:v>
                </c:pt>
                <c:pt idx="11">
                  <c:v>86.449999999999989</c:v>
                </c:pt>
                <c:pt idx="12">
                  <c:v>72.599999999999994</c:v>
                </c:pt>
                <c:pt idx="13">
                  <c:v>82.42</c:v>
                </c:pt>
                <c:pt idx="14">
                  <c:v>77.27000000000001</c:v>
                </c:pt>
                <c:pt idx="15">
                  <c:v>73.69</c:v>
                </c:pt>
                <c:pt idx="16">
                  <c:v>72.260000000000005</c:v>
                </c:pt>
                <c:pt idx="17">
                  <c:v>72.849999999999994</c:v>
                </c:pt>
                <c:pt idx="18">
                  <c:v>71.88</c:v>
                </c:pt>
                <c:pt idx="19">
                  <c:v>72.13</c:v>
                </c:pt>
                <c:pt idx="20">
                  <c:v>71.260000000000005</c:v>
                </c:pt>
                <c:pt idx="21">
                  <c:v>70.03</c:v>
                </c:pt>
                <c:pt idx="22">
                  <c:v>70.73</c:v>
                </c:pt>
                <c:pt idx="23">
                  <c:v>71.22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'01 AVIL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AVIL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'01 AVIL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'01 AVIL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'01 AVIL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'01 AVIL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'01 AVIL 23 '!$AJ$9:$AJ$32</c:f>
              <c:numCache>
                <c:formatCode>0.00</c:formatCode>
                <c:ptCount val="24"/>
                <c:pt idx="0">
                  <c:v>206.05309327764124</c:v>
                </c:pt>
                <c:pt idx="1">
                  <c:v>197.21311739412579</c:v>
                </c:pt>
                <c:pt idx="2">
                  <c:v>191.52935599194203</c:v>
                </c:pt>
                <c:pt idx="3">
                  <c:v>196.66361629476057</c:v>
                </c:pt>
                <c:pt idx="4">
                  <c:v>194.24917753896952</c:v>
                </c:pt>
                <c:pt idx="5">
                  <c:v>185.97952483031517</c:v>
                </c:pt>
                <c:pt idx="6">
                  <c:v>175.68266526703755</c:v>
                </c:pt>
                <c:pt idx="7">
                  <c:v>179.73448314041553</c:v>
                </c:pt>
                <c:pt idx="8">
                  <c:v>189.51400339002609</c:v>
                </c:pt>
                <c:pt idx="9">
                  <c:v>187.16089637906447</c:v>
                </c:pt>
                <c:pt idx="10">
                  <c:v>195.05962230312886</c:v>
                </c:pt>
                <c:pt idx="11">
                  <c:v>182.09229069436643</c:v>
                </c:pt>
                <c:pt idx="12">
                  <c:v>193.25370988862232</c:v>
                </c:pt>
                <c:pt idx="13">
                  <c:v>191.89955627465562</c:v>
                </c:pt>
                <c:pt idx="14">
                  <c:v>196.99411779162759</c:v>
                </c:pt>
                <c:pt idx="15">
                  <c:v>198.2343576408046</c:v>
                </c:pt>
                <c:pt idx="16">
                  <c:v>189.33871382329338</c:v>
                </c:pt>
                <c:pt idx="17">
                  <c:v>193.58814494022755</c:v>
                </c:pt>
                <c:pt idx="18">
                  <c:v>230.51356381073595</c:v>
                </c:pt>
                <c:pt idx="19">
                  <c:v>225.74662570307564</c:v>
                </c:pt>
                <c:pt idx="20">
                  <c:v>227.7456434348052</c:v>
                </c:pt>
                <c:pt idx="21">
                  <c:v>233.00537915392849</c:v>
                </c:pt>
                <c:pt idx="22">
                  <c:v>217.79002522397101</c:v>
                </c:pt>
                <c:pt idx="23">
                  <c:v>214.27529022565332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'01 AVIL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'01 AVIL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'01 AVIL 23 '!$AL$9:$AL$32</c:f>
              <c:numCache>
                <c:formatCode>0.00</c:formatCode>
                <c:ptCount val="24"/>
                <c:pt idx="0">
                  <c:v>83.62591155680299</c:v>
                </c:pt>
                <c:pt idx="1">
                  <c:v>80.835284114543057</c:v>
                </c:pt>
                <c:pt idx="2">
                  <c:v>80.09287177194507</c:v>
                </c:pt>
                <c:pt idx="3">
                  <c:v>79.489641226940051</c:v>
                </c:pt>
                <c:pt idx="4">
                  <c:v>78.690993096589779</c:v>
                </c:pt>
                <c:pt idx="5">
                  <c:v>78.629707171829367</c:v>
                </c:pt>
                <c:pt idx="6">
                  <c:v>71.283443123330002</c:v>
                </c:pt>
                <c:pt idx="7">
                  <c:v>83.393265424598525</c:v>
                </c:pt>
                <c:pt idx="8">
                  <c:v>74.816247967811108</c:v>
                </c:pt>
                <c:pt idx="9">
                  <c:v>86.596976024290001</c:v>
                </c:pt>
                <c:pt idx="10">
                  <c:v>81.295655646182411</c:v>
                </c:pt>
                <c:pt idx="11">
                  <c:v>59.91950430602067</c:v>
                </c:pt>
                <c:pt idx="12">
                  <c:v>92.885128046581983</c:v>
                </c:pt>
                <c:pt idx="13">
                  <c:v>84.763562325051893</c:v>
                </c:pt>
                <c:pt idx="14">
                  <c:v>103.33424681622756</c:v>
                </c:pt>
                <c:pt idx="15">
                  <c:v>64.94149103641243</c:v>
                </c:pt>
                <c:pt idx="16">
                  <c:v>81.77365282216509</c:v>
                </c:pt>
                <c:pt idx="17">
                  <c:v>81.054769364642482</c:v>
                </c:pt>
                <c:pt idx="18">
                  <c:v>89.939874576204545</c:v>
                </c:pt>
                <c:pt idx="19">
                  <c:v>93.129130189815811</c:v>
                </c:pt>
                <c:pt idx="20">
                  <c:v>91.774653479972145</c:v>
                </c:pt>
                <c:pt idx="21">
                  <c:v>91.171005022128071</c:v>
                </c:pt>
                <c:pt idx="22">
                  <c:v>88.935650602068904</c:v>
                </c:pt>
                <c:pt idx="23">
                  <c:v>83.927050547494076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Brouillon%20rap%20Journalier\04%20Brouillon%20rap%20Journalier%20de%20AVRIL%202023.xlsm" TargetMode="External"/><Relationship Id="rId1" Type="http://schemas.openxmlformats.org/officeDocument/2006/relationships/externalLinkPath" Target="/RELEVES_DISPATCHING/RELEVE_2023/RELEVES%20DES%20BILANS%20JOURNALIERS/Brouillon%20rap%20Journalier/04%20Brouillon%20rap%20Journalier%20de%20AVRIL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2166">
          <cell r="C2166">
            <v>38.159999999999997</v>
          </cell>
          <cell r="F2166">
            <v>229.99</v>
          </cell>
          <cell r="G2166">
            <v>0</v>
          </cell>
          <cell r="H2166">
            <v>24.1</v>
          </cell>
          <cell r="O2166">
            <v>0</v>
          </cell>
          <cell r="P2166">
            <v>0</v>
          </cell>
          <cell r="Q2166">
            <v>71.55</v>
          </cell>
          <cell r="R2166">
            <v>0</v>
          </cell>
          <cell r="W2166">
            <v>0</v>
          </cell>
          <cell r="X2166">
            <v>0</v>
          </cell>
          <cell r="Y2166">
            <v>0</v>
          </cell>
          <cell r="Z2166">
            <v>28.84</v>
          </cell>
          <cell r="AA2166">
            <v>0</v>
          </cell>
          <cell r="AB2166">
            <v>63.23</v>
          </cell>
          <cell r="AV2166">
            <v>0.41779368279569884</v>
          </cell>
          <cell r="AW2166">
            <v>0.15147177419354838</v>
          </cell>
          <cell r="AZ2166">
            <v>206.05309327764124</v>
          </cell>
          <cell r="BA2166">
            <v>17.789545579908076</v>
          </cell>
          <cell r="BB2166">
            <v>83.62591155680299</v>
          </cell>
          <cell r="BC2166">
            <v>132.07183920978702</v>
          </cell>
        </row>
        <row r="2167">
          <cell r="C2167">
            <v>29.93</v>
          </cell>
          <cell r="F2167">
            <v>217.9</v>
          </cell>
          <cell r="G2167">
            <v>0</v>
          </cell>
          <cell r="H2167">
            <v>24.1</v>
          </cell>
          <cell r="O2167">
            <v>0</v>
          </cell>
          <cell r="P2167">
            <v>0</v>
          </cell>
          <cell r="Q2167">
            <v>71.55</v>
          </cell>
          <cell r="R2167">
            <v>0</v>
          </cell>
          <cell r="W2167">
            <v>0</v>
          </cell>
          <cell r="X2167">
            <v>0</v>
          </cell>
          <cell r="Y2167">
            <v>0</v>
          </cell>
          <cell r="Z2167">
            <v>28.48</v>
          </cell>
          <cell r="AA2167">
            <v>0</v>
          </cell>
          <cell r="AB2167">
            <v>63.36</v>
          </cell>
          <cell r="AV2167">
            <v>0.41779368279569884</v>
          </cell>
          <cell r="AW2167">
            <v>0.15147177419354838</v>
          </cell>
          <cell r="AZ2167">
            <v>197.21311739412579</v>
          </cell>
          <cell r="BA2167">
            <v>17.905048658860792</v>
          </cell>
          <cell r="BB2167">
            <v>80.835284114543057</v>
          </cell>
          <cell r="BC2167">
            <v>123.73320773311451</v>
          </cell>
        </row>
        <row r="2168">
          <cell r="C2168">
            <v>25.790000000000003</v>
          </cell>
          <cell r="F2168">
            <v>211.76</v>
          </cell>
          <cell r="G2168">
            <v>0</v>
          </cell>
          <cell r="H2168">
            <v>24.1</v>
          </cell>
          <cell r="O2168">
            <v>0</v>
          </cell>
          <cell r="P2168">
            <v>0</v>
          </cell>
          <cell r="Q2168">
            <v>71.010000000000005</v>
          </cell>
          <cell r="R2168">
            <v>0</v>
          </cell>
          <cell r="W2168">
            <v>0</v>
          </cell>
          <cell r="X2168">
            <v>0</v>
          </cell>
          <cell r="Y2168">
            <v>0</v>
          </cell>
          <cell r="Z2168">
            <v>28.35</v>
          </cell>
          <cell r="AA2168">
            <v>0</v>
          </cell>
          <cell r="AB2168">
            <v>63.3</v>
          </cell>
          <cell r="AV2168">
            <v>0.41779368279569884</v>
          </cell>
          <cell r="AW2168">
            <v>0.15147177419354838</v>
          </cell>
          <cell r="AZ2168">
            <v>191.52935599194203</v>
          </cell>
          <cell r="BA2168">
            <v>17.428708323481224</v>
          </cell>
          <cell r="BB2168">
            <v>80.09287177194507</v>
          </cell>
          <cell r="BC2168">
            <v>120.00078338156227</v>
          </cell>
        </row>
        <row r="2169">
          <cell r="C2169">
            <v>26.7</v>
          </cell>
          <cell r="F2169">
            <v>217.01</v>
          </cell>
          <cell r="G2169">
            <v>0</v>
          </cell>
          <cell r="H2169">
            <v>24.1</v>
          </cell>
          <cell r="O2169">
            <v>0</v>
          </cell>
          <cell r="P2169">
            <v>0</v>
          </cell>
          <cell r="Q2169">
            <v>70.47</v>
          </cell>
          <cell r="R2169">
            <v>0</v>
          </cell>
          <cell r="W2169">
            <v>0</v>
          </cell>
          <cell r="X2169">
            <v>0</v>
          </cell>
          <cell r="Y2169">
            <v>0</v>
          </cell>
          <cell r="Z2169">
            <v>28.35</v>
          </cell>
          <cell r="AA2169">
            <v>0</v>
          </cell>
          <cell r="AB2169">
            <v>63.74</v>
          </cell>
          <cell r="AV2169">
            <v>0.41779368279569884</v>
          </cell>
          <cell r="AW2169">
            <v>0.15147177419354838</v>
          </cell>
          <cell r="AZ2169">
            <v>196.66361629476057</v>
          </cell>
          <cell r="BA2169">
            <v>17.817272518454189</v>
          </cell>
          <cell r="BB2169">
            <v>79.489641226940051</v>
          </cell>
          <cell r="BC2169">
            <v>120.92442067838057</v>
          </cell>
        </row>
        <row r="2170">
          <cell r="C2170">
            <v>27.61</v>
          </cell>
          <cell r="F2170">
            <v>213.92</v>
          </cell>
          <cell r="G2170">
            <v>0</v>
          </cell>
          <cell r="H2170">
            <v>24.1</v>
          </cell>
          <cell r="O2170">
            <v>0</v>
          </cell>
          <cell r="P2170">
            <v>0</v>
          </cell>
          <cell r="Q2170">
            <v>70.22</v>
          </cell>
          <cell r="R2170">
            <v>0</v>
          </cell>
          <cell r="W2170">
            <v>0</v>
          </cell>
          <cell r="X2170">
            <v>0</v>
          </cell>
          <cell r="Y2170">
            <v>0</v>
          </cell>
          <cell r="Z2170">
            <v>28.53</v>
          </cell>
          <cell r="AA2170">
            <v>0</v>
          </cell>
          <cell r="AB2170">
            <v>62.58</v>
          </cell>
          <cell r="AV2170">
            <v>0.41779368279569901</v>
          </cell>
          <cell r="AW2170">
            <v>0.15147177419354799</v>
          </cell>
          <cell r="AZ2170">
            <v>194.24917753896952</v>
          </cell>
          <cell r="BA2170">
            <v>17.428876022316</v>
          </cell>
          <cell r="BB2170">
            <v>78.690993096589779</v>
          </cell>
          <cell r="BC2170">
            <v>121.24477709786061</v>
          </cell>
        </row>
        <row r="2171">
          <cell r="C2171">
            <v>26.91</v>
          </cell>
          <cell r="F2171">
            <v>202.45</v>
          </cell>
          <cell r="G2171">
            <v>0</v>
          </cell>
          <cell r="H2171">
            <v>12.14</v>
          </cell>
          <cell r="O2171">
            <v>0.1</v>
          </cell>
          <cell r="P2171">
            <v>0</v>
          </cell>
          <cell r="Q2171">
            <v>72.59</v>
          </cell>
          <cell r="R2171">
            <v>0</v>
          </cell>
          <cell r="W2171">
            <v>0.34</v>
          </cell>
          <cell r="X2171">
            <v>0</v>
          </cell>
          <cell r="Y2171">
            <v>0</v>
          </cell>
          <cell r="Z2171">
            <v>20.89</v>
          </cell>
          <cell r="AA2171">
            <v>0</v>
          </cell>
          <cell r="AB2171">
            <v>42.73</v>
          </cell>
          <cell r="AV2171">
            <v>0.41779368279569901</v>
          </cell>
          <cell r="AW2171">
            <v>0.15147177419354799</v>
          </cell>
          <cell r="AZ2171">
            <v>185.97952483031517</v>
          </cell>
          <cell r="BA2171">
            <v>7.5024586675539862</v>
          </cell>
          <cell r="BB2171">
            <v>78.629707171829367</v>
          </cell>
          <cell r="BC2171">
            <v>92.145333233839125</v>
          </cell>
        </row>
        <row r="2172">
          <cell r="C2172">
            <v>32.880000000000003</v>
          </cell>
          <cell r="F2172">
            <v>183.82</v>
          </cell>
          <cell r="G2172">
            <v>0</v>
          </cell>
          <cell r="H2172">
            <v>12.14</v>
          </cell>
          <cell r="O2172">
            <v>1.9</v>
          </cell>
          <cell r="P2172">
            <v>0</v>
          </cell>
          <cell r="Q2172">
            <v>70.319999999999993</v>
          </cell>
          <cell r="R2172">
            <v>0</v>
          </cell>
          <cell r="W2172">
            <v>1.1000000000000001</v>
          </cell>
          <cell r="X2172">
            <v>0</v>
          </cell>
          <cell r="Y2172">
            <v>0</v>
          </cell>
          <cell r="Z2172">
            <v>14.41</v>
          </cell>
          <cell r="AA2172">
            <v>0</v>
          </cell>
          <cell r="AB2172">
            <v>41.71</v>
          </cell>
          <cell r="AV2172">
            <v>0.41779368279569901</v>
          </cell>
          <cell r="AW2172">
            <v>0.15147177419354799</v>
          </cell>
          <cell r="AZ2172">
            <v>175.68266526703755</v>
          </cell>
          <cell r="BA2172">
            <v>18.692640962485562</v>
          </cell>
          <cell r="BB2172">
            <v>71.283443123330002</v>
          </cell>
          <cell r="BC2172">
            <v>79.467987643214826</v>
          </cell>
        </row>
        <row r="2173">
          <cell r="C2173">
            <v>39.71</v>
          </cell>
          <cell r="F2173">
            <v>181.22</v>
          </cell>
          <cell r="G2173">
            <v>0</v>
          </cell>
          <cell r="H2173">
            <v>12.14</v>
          </cell>
          <cell r="O2173">
            <v>4.5</v>
          </cell>
          <cell r="P2173">
            <v>0</v>
          </cell>
          <cell r="Q2173">
            <v>72.2</v>
          </cell>
          <cell r="R2173">
            <v>0</v>
          </cell>
          <cell r="W2173">
            <v>16.02</v>
          </cell>
          <cell r="X2173">
            <v>0</v>
          </cell>
          <cell r="Y2173">
            <v>0</v>
          </cell>
          <cell r="Z2173">
            <v>14.41</v>
          </cell>
          <cell r="AA2173">
            <v>0</v>
          </cell>
          <cell r="AB2173">
            <v>44.24</v>
          </cell>
          <cell r="AV2173">
            <v>0.41779368279569901</v>
          </cell>
          <cell r="AW2173">
            <v>0.15147177419354799</v>
          </cell>
          <cell r="AZ2173">
            <v>179.73448314041553</v>
          </cell>
          <cell r="BA2173">
            <v>18.209689803089049</v>
          </cell>
          <cell r="BB2173">
            <v>83.393265424598525</v>
          </cell>
          <cell r="BC2173">
            <v>89.048877533869529</v>
          </cell>
        </row>
        <row r="2174">
          <cell r="C2174">
            <v>45.21</v>
          </cell>
          <cell r="F2174">
            <v>168.4</v>
          </cell>
          <cell r="G2174">
            <v>0</v>
          </cell>
          <cell r="H2174">
            <v>19.97</v>
          </cell>
          <cell r="O2174">
            <v>8.4</v>
          </cell>
          <cell r="P2174">
            <v>0</v>
          </cell>
          <cell r="Q2174">
            <v>72.45</v>
          </cell>
          <cell r="R2174">
            <v>0</v>
          </cell>
          <cell r="W2174">
            <v>25.94</v>
          </cell>
          <cell r="X2174">
            <v>0</v>
          </cell>
          <cell r="Y2174">
            <v>0</v>
          </cell>
          <cell r="Z2174">
            <v>14.41</v>
          </cell>
          <cell r="AA2174">
            <v>0</v>
          </cell>
          <cell r="AB2174">
            <v>42</v>
          </cell>
          <cell r="AV2174">
            <v>0.41779368279569901</v>
          </cell>
          <cell r="AW2174">
            <v>0.15147177419354799</v>
          </cell>
          <cell r="AZ2174">
            <v>189.51400339002609</v>
          </cell>
          <cell r="BA2174">
            <v>21.386451101401857</v>
          </cell>
          <cell r="BB2174">
            <v>74.816247967811108</v>
          </cell>
          <cell r="BC2174">
            <v>96.651614691582793</v>
          </cell>
        </row>
        <row r="2175">
          <cell r="C2175">
            <v>43.870000000000005</v>
          </cell>
          <cell r="F2175">
            <v>165.59</v>
          </cell>
          <cell r="G2175">
            <v>0</v>
          </cell>
          <cell r="H2175">
            <v>19.97</v>
          </cell>
          <cell r="O2175">
            <v>13.9</v>
          </cell>
          <cell r="P2175">
            <v>0</v>
          </cell>
          <cell r="Q2175">
            <v>71.959999999999994</v>
          </cell>
          <cell r="R2175">
            <v>0</v>
          </cell>
          <cell r="W2175">
            <v>33.54</v>
          </cell>
          <cell r="X2175">
            <v>0</v>
          </cell>
          <cell r="Y2175">
            <v>0</v>
          </cell>
          <cell r="Z2175">
            <v>14.36</v>
          </cell>
          <cell r="AA2175">
            <v>0</v>
          </cell>
          <cell r="AB2175">
            <v>44.72</v>
          </cell>
          <cell r="AV2175">
            <v>0.41779368279569901</v>
          </cell>
          <cell r="AW2175">
            <v>0.15147177419354799</v>
          </cell>
          <cell r="AZ2175">
            <v>187.16089637906447</v>
          </cell>
          <cell r="BA2175">
            <v>19.44513895609018</v>
          </cell>
          <cell r="BB2175">
            <v>86.596976024290001</v>
          </cell>
          <cell r="BC2175">
            <v>99.885688826366291</v>
          </cell>
        </row>
        <row r="2176">
          <cell r="C2176">
            <v>54.46</v>
          </cell>
          <cell r="F2176">
            <v>169.03</v>
          </cell>
          <cell r="G2176">
            <v>0</v>
          </cell>
          <cell r="H2176">
            <v>19.97</v>
          </cell>
          <cell r="O2176">
            <v>16.2</v>
          </cell>
          <cell r="P2176">
            <v>0</v>
          </cell>
          <cell r="Q2176">
            <v>71.069999999999993</v>
          </cell>
          <cell r="R2176">
            <v>0</v>
          </cell>
          <cell r="W2176">
            <v>31.39</v>
          </cell>
          <cell r="X2176">
            <v>0</v>
          </cell>
          <cell r="Y2176">
            <v>0</v>
          </cell>
          <cell r="Z2176">
            <v>14.21</v>
          </cell>
          <cell r="AA2176">
            <v>0</v>
          </cell>
          <cell r="AB2176">
            <v>43.73</v>
          </cell>
          <cell r="AV2176">
            <v>0.41779368279569901</v>
          </cell>
          <cell r="AW2176">
            <v>0.15147177419354799</v>
          </cell>
          <cell r="AZ2176">
            <v>195.05962230312886</v>
          </cell>
          <cell r="BA2176">
            <v>19.349767156151412</v>
          </cell>
          <cell r="BB2176">
            <v>81.295655646182411</v>
          </cell>
          <cell r="BC2176">
            <v>109.1664736095165</v>
          </cell>
        </row>
        <row r="2177">
          <cell r="C2177">
            <v>48.769999999999996</v>
          </cell>
          <cell r="F2177">
            <v>153.24</v>
          </cell>
          <cell r="G2177">
            <v>0</v>
          </cell>
          <cell r="H2177">
            <v>19.97</v>
          </cell>
          <cell r="O2177">
            <v>13.6</v>
          </cell>
          <cell r="P2177">
            <v>0</v>
          </cell>
          <cell r="Q2177">
            <v>72.849999999999994</v>
          </cell>
          <cell r="R2177">
            <v>0</v>
          </cell>
          <cell r="W2177">
            <v>12.3</v>
          </cell>
          <cell r="X2177">
            <v>0</v>
          </cell>
          <cell r="Y2177">
            <v>0</v>
          </cell>
          <cell r="Z2177">
            <v>14.21</v>
          </cell>
          <cell r="AA2177">
            <v>0</v>
          </cell>
          <cell r="AB2177">
            <v>40.6</v>
          </cell>
          <cell r="AV2177">
            <v>0.41779368279569901</v>
          </cell>
          <cell r="AW2177">
            <v>0.15147177419354799</v>
          </cell>
          <cell r="AZ2177">
            <v>182.09229069436643</v>
          </cell>
          <cell r="BA2177">
            <v>12.698153851275531</v>
          </cell>
          <cell r="BB2177">
            <v>59.91950430602067</v>
          </cell>
          <cell r="BC2177">
            <v>107.245034858594</v>
          </cell>
        </row>
        <row r="2178">
          <cell r="C2178">
            <v>47.61</v>
          </cell>
          <cell r="F2178">
            <v>189.15</v>
          </cell>
          <cell r="G2178">
            <v>0</v>
          </cell>
          <cell r="H2178">
            <v>19.97</v>
          </cell>
          <cell r="O2178">
            <v>8.5</v>
          </cell>
          <cell r="P2178">
            <v>0</v>
          </cell>
          <cell r="Q2178">
            <v>64.099999999999994</v>
          </cell>
          <cell r="R2178">
            <v>0</v>
          </cell>
          <cell r="W2178">
            <v>36.11</v>
          </cell>
          <cell r="X2178">
            <v>0</v>
          </cell>
          <cell r="Y2178">
            <v>0</v>
          </cell>
          <cell r="Z2178">
            <v>14.11</v>
          </cell>
          <cell r="AA2178">
            <v>0</v>
          </cell>
          <cell r="AB2178">
            <v>49.26</v>
          </cell>
          <cell r="AV2178">
            <v>0.41779368279569901</v>
          </cell>
          <cell r="AW2178">
            <v>0.15147177419354799</v>
          </cell>
          <cell r="AZ2178">
            <v>193.25370988862232</v>
          </cell>
          <cell r="BA2178">
            <v>17.048553961742741</v>
          </cell>
          <cell r="BB2178">
            <v>92.885128046581983</v>
          </cell>
          <cell r="BC2178">
            <v>110.08744497277965</v>
          </cell>
        </row>
        <row r="2179">
          <cell r="C2179">
            <v>48.239999999999995</v>
          </cell>
          <cell r="F2179">
            <v>170.72</v>
          </cell>
          <cell r="G2179">
            <v>0</v>
          </cell>
          <cell r="H2179">
            <v>19.97</v>
          </cell>
          <cell r="O2179">
            <v>9.4</v>
          </cell>
          <cell r="P2179">
            <v>0</v>
          </cell>
          <cell r="Q2179">
            <v>73.02</v>
          </cell>
          <cell r="R2179">
            <v>0</v>
          </cell>
          <cell r="W2179">
            <v>34.869999999999997</v>
          </cell>
          <cell r="X2179">
            <v>0</v>
          </cell>
          <cell r="Y2179">
            <v>0</v>
          </cell>
          <cell r="Z2179">
            <v>14.11</v>
          </cell>
          <cell r="AA2179">
            <v>0</v>
          </cell>
          <cell r="AB2179">
            <v>61.43</v>
          </cell>
          <cell r="AV2179">
            <v>0.41779368279569901</v>
          </cell>
          <cell r="AW2179">
            <v>0.15147177419354799</v>
          </cell>
          <cell r="AZ2179">
            <v>191.89955627465562</v>
          </cell>
          <cell r="BA2179">
            <v>14.690847317045316</v>
          </cell>
          <cell r="BB2179">
            <v>84.763562325051893</v>
          </cell>
          <cell r="BC2179">
            <v>124.88676681549012</v>
          </cell>
        </row>
        <row r="2180">
          <cell r="C2180">
            <v>47.1</v>
          </cell>
          <cell r="F2180">
            <v>207.99</v>
          </cell>
          <cell r="G2180">
            <v>0</v>
          </cell>
          <cell r="H2180">
            <v>19.97</v>
          </cell>
          <cell r="O2180">
            <v>3.4</v>
          </cell>
          <cell r="P2180">
            <v>0</v>
          </cell>
          <cell r="Q2180">
            <v>73.87</v>
          </cell>
          <cell r="R2180">
            <v>0</v>
          </cell>
          <cell r="W2180">
            <v>27.35</v>
          </cell>
          <cell r="X2180">
            <v>0</v>
          </cell>
          <cell r="Y2180">
            <v>0</v>
          </cell>
          <cell r="Z2180">
            <v>14.01</v>
          </cell>
          <cell r="AA2180">
            <v>0</v>
          </cell>
          <cell r="AB2180">
            <v>61.61</v>
          </cell>
          <cell r="AV2180">
            <v>0.41779368279569901</v>
          </cell>
          <cell r="AW2180">
            <v>0.15147177419354799</v>
          </cell>
          <cell r="AZ2180">
            <v>196.99411779162759</v>
          </cell>
          <cell r="BA2180">
            <v>14.671312614000374</v>
          </cell>
          <cell r="BB2180">
            <v>103.33424681622756</v>
          </cell>
          <cell r="BC2180">
            <v>123.87598036361136</v>
          </cell>
        </row>
        <row r="2181">
          <cell r="C2181">
            <v>42.03</v>
          </cell>
          <cell r="F2181">
            <v>200.3</v>
          </cell>
          <cell r="G2181">
            <v>0</v>
          </cell>
          <cell r="H2181">
            <v>19.989999999999998</v>
          </cell>
          <cell r="O2181">
            <v>0.8</v>
          </cell>
          <cell r="P2181">
            <v>0</v>
          </cell>
          <cell r="Q2181">
            <v>72.89</v>
          </cell>
          <cell r="R2181">
            <v>0</v>
          </cell>
          <cell r="W2181">
            <v>0</v>
          </cell>
          <cell r="X2181">
            <v>0</v>
          </cell>
          <cell r="Y2181">
            <v>0</v>
          </cell>
          <cell r="Z2181">
            <v>14.01</v>
          </cell>
          <cell r="AA2181">
            <v>0</v>
          </cell>
          <cell r="AB2181">
            <v>62.64</v>
          </cell>
          <cell r="AV2181">
            <v>0.41779368279569901</v>
          </cell>
          <cell r="AW2181">
            <v>0.15147177419354799</v>
          </cell>
          <cell r="AZ2181">
            <v>198.2343576408046</v>
          </cell>
          <cell r="BA2181">
            <v>11.233742312078613</v>
          </cell>
          <cell r="BB2181">
            <v>64.94149103641243</v>
          </cell>
          <cell r="BC2181">
            <v>123.40610612490848</v>
          </cell>
        </row>
        <row r="2182">
          <cell r="C2182">
            <v>40.94</v>
          </cell>
          <cell r="F2182">
            <v>209.98</v>
          </cell>
          <cell r="G2182">
            <v>0</v>
          </cell>
          <cell r="H2182">
            <v>19.989999999999998</v>
          </cell>
          <cell r="O2182">
            <v>0.7</v>
          </cell>
          <cell r="P2182">
            <v>0</v>
          </cell>
          <cell r="Q2182">
            <v>71.56</v>
          </cell>
          <cell r="R2182">
            <v>0</v>
          </cell>
          <cell r="W2182">
            <v>0</v>
          </cell>
          <cell r="X2182">
            <v>0</v>
          </cell>
          <cell r="Y2182">
            <v>0</v>
          </cell>
          <cell r="Z2182">
            <v>14.16</v>
          </cell>
          <cell r="AA2182">
            <v>0</v>
          </cell>
          <cell r="AB2182">
            <v>62.69</v>
          </cell>
          <cell r="AV2182">
            <v>0.41779368279569901</v>
          </cell>
          <cell r="AW2182">
            <v>0.15147177419354799</v>
          </cell>
          <cell r="AZ2182">
            <v>189.33871382329338</v>
          </cell>
          <cell r="BA2182">
            <v>18.758372086573001</v>
          </cell>
          <cell r="BB2182">
            <v>81.77365282216509</v>
          </cell>
          <cell r="BC2182">
            <v>115.01639530928786</v>
          </cell>
        </row>
        <row r="2183">
          <cell r="C2183">
            <v>50.49</v>
          </cell>
          <cell r="F2183">
            <v>213.06</v>
          </cell>
          <cell r="G2183">
            <v>0</v>
          </cell>
          <cell r="H2183">
            <v>19.989999999999998</v>
          </cell>
          <cell r="O2183">
            <v>0</v>
          </cell>
          <cell r="P2183">
            <v>0</v>
          </cell>
          <cell r="Q2183">
            <v>72.849999999999994</v>
          </cell>
          <cell r="R2183">
            <v>0</v>
          </cell>
          <cell r="W2183">
            <v>0</v>
          </cell>
          <cell r="X2183">
            <v>0</v>
          </cell>
          <cell r="Y2183">
            <v>0</v>
          </cell>
          <cell r="Z2183">
            <v>13.97</v>
          </cell>
          <cell r="AA2183">
            <v>0</v>
          </cell>
          <cell r="AB2183">
            <v>62.87</v>
          </cell>
          <cell r="AV2183">
            <v>0.41779368279569901</v>
          </cell>
          <cell r="AW2183">
            <v>0.15147177419354799</v>
          </cell>
          <cell r="AZ2183">
            <v>193.58814494022755</v>
          </cell>
          <cell r="BA2183">
            <v>19.769551417602059</v>
          </cell>
          <cell r="BB2183">
            <v>81.054769364642482</v>
          </cell>
          <cell r="BC2183">
            <v>123.27810648225733</v>
          </cell>
        </row>
        <row r="2184">
          <cell r="C2184">
            <v>99.72</v>
          </cell>
          <cell r="F2184">
            <v>261.64999999999998</v>
          </cell>
          <cell r="G2184">
            <v>0</v>
          </cell>
          <cell r="H2184">
            <v>0</v>
          </cell>
          <cell r="O2184">
            <v>0</v>
          </cell>
          <cell r="P2184">
            <v>0</v>
          </cell>
          <cell r="Q2184">
            <v>71.88</v>
          </cell>
          <cell r="R2184">
            <v>0</v>
          </cell>
          <cell r="W2184">
            <v>0</v>
          </cell>
          <cell r="X2184">
            <v>0</v>
          </cell>
          <cell r="Y2184">
            <v>0</v>
          </cell>
          <cell r="Z2184">
            <v>13.97</v>
          </cell>
          <cell r="AA2184">
            <v>0</v>
          </cell>
          <cell r="AB2184">
            <v>62.05</v>
          </cell>
          <cell r="AV2184">
            <v>0.41779368279569901</v>
          </cell>
          <cell r="AW2184">
            <v>0.15147177419354799</v>
          </cell>
          <cell r="AZ2184">
            <v>230.51356381073595</v>
          </cell>
          <cell r="BA2184">
            <v>26.473862554645997</v>
          </cell>
          <cell r="BB2184">
            <v>89.939874576204545</v>
          </cell>
          <cell r="BC2184">
            <v>144.19805987211441</v>
          </cell>
        </row>
        <row r="2185">
          <cell r="C2185">
            <v>77.509999999999991</v>
          </cell>
          <cell r="F2185">
            <v>259.76</v>
          </cell>
          <cell r="G2185">
            <v>0</v>
          </cell>
          <cell r="H2185">
            <v>0</v>
          </cell>
          <cell r="O2185">
            <v>0</v>
          </cell>
          <cell r="P2185">
            <v>0</v>
          </cell>
          <cell r="Q2185">
            <v>72.13</v>
          </cell>
          <cell r="R2185">
            <v>0</v>
          </cell>
          <cell r="W2185">
            <v>0</v>
          </cell>
          <cell r="X2185">
            <v>0</v>
          </cell>
          <cell r="Y2185">
            <v>0</v>
          </cell>
          <cell r="Z2185">
            <v>27.45</v>
          </cell>
          <cell r="AA2185">
            <v>0</v>
          </cell>
          <cell r="AB2185">
            <v>62.63</v>
          </cell>
          <cell r="AV2185">
            <v>0.41779368279569901</v>
          </cell>
          <cell r="AW2185">
            <v>0.15147177419354799</v>
          </cell>
          <cell r="AZ2185">
            <v>225.74662570307564</v>
          </cell>
          <cell r="BA2185">
            <v>26.657262908980478</v>
          </cell>
          <cell r="BB2185">
            <v>93.129130189815811</v>
          </cell>
          <cell r="BC2185">
            <v>136.09285333568366</v>
          </cell>
        </row>
        <row r="2186">
          <cell r="C2186">
            <v>79.58</v>
          </cell>
          <cell r="F2186">
            <v>261.3</v>
          </cell>
          <cell r="G2186">
            <v>0</v>
          </cell>
          <cell r="H2186">
            <v>0</v>
          </cell>
          <cell r="O2186">
            <v>0</v>
          </cell>
          <cell r="P2186">
            <v>0</v>
          </cell>
          <cell r="Q2186">
            <v>71.260000000000005</v>
          </cell>
          <cell r="R2186">
            <v>0</v>
          </cell>
          <cell r="W2186">
            <v>0</v>
          </cell>
          <cell r="X2186">
            <v>0</v>
          </cell>
          <cell r="Y2186">
            <v>0</v>
          </cell>
          <cell r="Z2186">
            <v>28.25</v>
          </cell>
          <cell r="AA2186">
            <v>0</v>
          </cell>
          <cell r="AB2186">
            <v>62.62</v>
          </cell>
          <cell r="AV2186">
            <v>0.41779368279569901</v>
          </cell>
          <cell r="AW2186">
            <v>0.15147177419354799</v>
          </cell>
          <cell r="AZ2186">
            <v>227.7456434348052</v>
          </cell>
          <cell r="BA2186">
            <v>24.618283810533399</v>
          </cell>
          <cell r="BB2186">
            <v>91.774653479972145</v>
          </cell>
          <cell r="BC2186">
            <v>140.91175467094249</v>
          </cell>
        </row>
        <row r="2187">
          <cell r="C2187">
            <v>72.89</v>
          </cell>
          <cell r="F2187">
            <v>267.37</v>
          </cell>
          <cell r="G2187">
            <v>0</v>
          </cell>
          <cell r="H2187">
            <v>0</v>
          </cell>
          <cell r="O2187">
            <v>0</v>
          </cell>
          <cell r="P2187">
            <v>0</v>
          </cell>
          <cell r="Q2187">
            <v>70.03</v>
          </cell>
          <cell r="R2187">
            <v>0</v>
          </cell>
          <cell r="W2187">
            <v>0</v>
          </cell>
          <cell r="X2187">
            <v>0</v>
          </cell>
          <cell r="Y2187">
            <v>0</v>
          </cell>
          <cell r="Z2187">
            <v>28.25</v>
          </cell>
          <cell r="AA2187">
            <v>0</v>
          </cell>
          <cell r="AB2187">
            <v>62.79</v>
          </cell>
          <cell r="AV2187">
            <v>0.41779368279569901</v>
          </cell>
          <cell r="AW2187">
            <v>0.15147177419354799</v>
          </cell>
          <cell r="AZ2187">
            <v>233.00537915392849</v>
          </cell>
          <cell r="BA2187">
            <v>24.801920527482579</v>
          </cell>
          <cell r="BB2187">
            <v>91.171005022128071</v>
          </cell>
          <cell r="BC2187">
            <v>134.39067274073281</v>
          </cell>
        </row>
        <row r="2188">
          <cell r="C2188">
            <v>74.38</v>
          </cell>
          <cell r="F2188">
            <v>248.53</v>
          </cell>
          <cell r="G2188">
            <v>0</v>
          </cell>
          <cell r="H2188">
            <v>0</v>
          </cell>
          <cell r="O2188">
            <v>0</v>
          </cell>
          <cell r="P2188">
            <v>0</v>
          </cell>
          <cell r="Q2188">
            <v>70.73</v>
          </cell>
          <cell r="R2188">
            <v>0</v>
          </cell>
          <cell r="W2188">
            <v>0</v>
          </cell>
          <cell r="X2188">
            <v>0</v>
          </cell>
          <cell r="Y2188">
            <v>0</v>
          </cell>
          <cell r="Z2188">
            <v>28.25</v>
          </cell>
          <cell r="AA2188">
            <v>0</v>
          </cell>
          <cell r="AB2188">
            <v>63.13</v>
          </cell>
          <cell r="AV2188">
            <v>0.41779368279569901</v>
          </cell>
          <cell r="AW2188">
            <v>0.15147177419354799</v>
          </cell>
          <cell r="AZ2188">
            <v>217.79002522397101</v>
          </cell>
          <cell r="BA2188">
            <v>22.141330169050303</v>
          </cell>
          <cell r="BB2188">
            <v>88.935650602068904</v>
          </cell>
          <cell r="BC2188">
            <v>138.8300246038346</v>
          </cell>
        </row>
        <row r="2189">
          <cell r="C2189">
            <v>66.22</v>
          </cell>
          <cell r="F2189">
            <v>239.18</v>
          </cell>
          <cell r="G2189">
            <v>0</v>
          </cell>
          <cell r="H2189">
            <v>0</v>
          </cell>
          <cell r="O2189">
            <v>0</v>
          </cell>
          <cell r="P2189">
            <v>0</v>
          </cell>
          <cell r="Q2189">
            <v>71.22</v>
          </cell>
          <cell r="R2189">
            <v>0</v>
          </cell>
          <cell r="W2189">
            <v>0</v>
          </cell>
          <cell r="X2189">
            <v>0</v>
          </cell>
          <cell r="Y2189">
            <v>0</v>
          </cell>
          <cell r="Z2189">
            <v>28.33</v>
          </cell>
          <cell r="AA2189">
            <v>0</v>
          </cell>
          <cell r="AB2189">
            <v>63.3</v>
          </cell>
          <cell r="AV2189">
            <v>0.41779368279569901</v>
          </cell>
          <cell r="AW2189">
            <v>0.15147177419354799</v>
          </cell>
          <cell r="AZ2189">
            <v>214.27529022565332</v>
          </cell>
          <cell r="BA2189">
            <v>19.887439454011325</v>
          </cell>
          <cell r="BB2189">
            <v>83.927050547494076</v>
          </cell>
          <cell r="BC2189">
            <v>133.39538856433268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 AVR 2023"/>
      <sheetName val="02 AVR 2023"/>
      <sheetName val="03 AVR 2023"/>
      <sheetName val="04  AVR 2023"/>
      <sheetName val="05 AVR 2023"/>
      <sheetName val="06 AVR 2023 "/>
      <sheetName val="07 AVR 2023"/>
      <sheetName val="08 AVR 2023"/>
      <sheetName val="09   AVR 2023"/>
      <sheetName val="10  AVR 2023"/>
      <sheetName val="11 AVR 2023"/>
      <sheetName val="12  AVR 2023"/>
      <sheetName val="13   AVR 2023"/>
      <sheetName val="14 AVR 2023"/>
      <sheetName val="15 AVR 2023"/>
      <sheetName val="16 AVR 2023"/>
      <sheetName val="17 AVR 2023"/>
      <sheetName val="18  AVR2023 "/>
      <sheetName val="19 AVR 2023"/>
      <sheetName val="20 AVR 2023"/>
      <sheetName val="21 AVR 2023"/>
      <sheetName val="22  AVR 2023"/>
      <sheetName val="23 AVR 2023"/>
      <sheetName val="24  AVR 2023"/>
      <sheetName val="25 AVR 2022"/>
      <sheetName val="26  AVR 2023"/>
      <sheetName val="27  AVR 2023"/>
      <sheetName val="28  AVR 2023"/>
      <sheetName val="29  AVR 2023 "/>
      <sheetName val="30  AVR 2023  "/>
    </sheetNames>
    <sheetDataSet>
      <sheetData sheetId="0">
        <row r="4">
          <cell r="C4">
            <v>509.27</v>
          </cell>
          <cell r="E4">
            <v>90.791666666673507</v>
          </cell>
        </row>
        <row r="5">
          <cell r="F5">
            <v>13.97</v>
          </cell>
          <cell r="J5">
            <v>62.05</v>
          </cell>
        </row>
        <row r="6">
          <cell r="F6">
            <v>71.88</v>
          </cell>
        </row>
        <row r="9">
          <cell r="C9">
            <v>242.09000000000003</v>
          </cell>
          <cell r="E9">
            <v>90.791666666673507</v>
          </cell>
        </row>
        <row r="10">
          <cell r="C10">
            <v>268.04999999999995</v>
          </cell>
          <cell r="E10">
            <v>90.916666666673606</v>
          </cell>
        </row>
        <row r="14">
          <cell r="G14">
            <v>355</v>
          </cell>
          <cell r="K14">
            <v>1689.6</v>
          </cell>
        </row>
        <row r="15">
          <cell r="G15">
            <v>24.1</v>
          </cell>
          <cell r="H15">
            <v>90.041666666673507</v>
          </cell>
          <cell r="K15">
            <v>73.87</v>
          </cell>
          <cell r="L15">
            <v>90.625000000006906</v>
          </cell>
        </row>
        <row r="22">
          <cell r="B22">
            <v>5003.57</v>
          </cell>
          <cell r="G22">
            <v>514.6</v>
          </cell>
          <cell r="K22">
            <v>1520.538</v>
          </cell>
        </row>
        <row r="23">
          <cell r="G23">
            <v>30.38</v>
          </cell>
          <cell r="H23">
            <v>1.5972222222222224E-2</v>
          </cell>
          <cell r="K23">
            <v>63.74</v>
          </cell>
          <cell r="L23">
            <v>90.166666666673507</v>
          </cell>
        </row>
        <row r="29">
          <cell r="G29">
            <v>209.9</v>
          </cell>
          <cell r="K29">
            <v>88.703599999999994</v>
          </cell>
        </row>
        <row r="30">
          <cell r="G30">
            <v>36.11</v>
          </cell>
          <cell r="H30">
            <v>90.541666666673507</v>
          </cell>
          <cell r="K30">
            <v>16.2</v>
          </cell>
          <cell r="L30">
            <v>90.458333333340207</v>
          </cell>
        </row>
        <row r="61">
          <cell r="B61">
            <v>1291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H48" sqref="H48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0" t="s">
        <v>102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</row>
    <row r="2" spans="1:54" ht="20.25" x14ac:dyDescent="0.25">
      <c r="A2" s="141">
        <v>45017</v>
      </c>
      <c r="B2" s="141"/>
      <c r="C2" s="141"/>
      <c r="D2" s="141"/>
      <c r="E2" s="141"/>
      <c r="F2" s="141"/>
      <c r="G2" s="14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2" t="s">
        <v>0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71" t="s">
        <v>90</v>
      </c>
      <c r="AG4" s="172"/>
      <c r="AH4" s="172"/>
      <c r="AI4" s="172"/>
      <c r="AJ4" s="147" t="s">
        <v>103</v>
      </c>
      <c r="AK4" s="148"/>
      <c r="AL4" s="147" t="s">
        <v>104</v>
      </c>
      <c r="AM4" s="148"/>
      <c r="AN4" s="134" t="s">
        <v>69</v>
      </c>
      <c r="AO4" s="135"/>
      <c r="AP4" s="135"/>
      <c r="AQ4" s="135"/>
      <c r="AR4" s="135"/>
      <c r="AS4" s="136"/>
    </row>
    <row r="5" spans="1:54" ht="15.75" customHeight="1" thickBot="1" x14ac:dyDescent="0.3">
      <c r="B5" s="144"/>
      <c r="C5" s="145"/>
      <c r="D5" s="145"/>
      <c r="E5" s="145"/>
      <c r="F5" s="145"/>
      <c r="G5" s="145"/>
      <c r="H5" s="145"/>
      <c r="I5" s="145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73"/>
      <c r="AG5" s="174"/>
      <c r="AH5" s="174"/>
      <c r="AI5" s="174"/>
      <c r="AJ5" s="149"/>
      <c r="AK5" s="150"/>
      <c r="AL5" s="149"/>
      <c r="AM5" s="150"/>
      <c r="AN5" s="137"/>
      <c r="AO5" s="138"/>
      <c r="AP5" s="138"/>
      <c r="AQ5" s="138"/>
      <c r="AR5" s="138"/>
      <c r="AS5" s="139"/>
    </row>
    <row r="6" spans="1:54" ht="18.75" customHeight="1" thickBot="1" x14ac:dyDescent="0.3">
      <c r="B6" s="162" t="s">
        <v>1</v>
      </c>
      <c r="C6" s="163"/>
      <c r="D6" s="163"/>
      <c r="E6" s="163"/>
      <c r="F6" s="163"/>
      <c r="G6" s="163"/>
      <c r="H6" s="163"/>
      <c r="I6" s="164"/>
      <c r="J6" s="162" t="s">
        <v>73</v>
      </c>
      <c r="K6" s="165"/>
      <c r="L6" s="163"/>
      <c r="M6" s="163"/>
      <c r="N6" s="163"/>
      <c r="O6" s="163"/>
      <c r="P6" s="164"/>
      <c r="Q6" s="166"/>
      <c r="R6" s="156" t="s">
        <v>91</v>
      </c>
      <c r="S6" s="157"/>
      <c r="T6" s="157"/>
      <c r="U6" s="157"/>
      <c r="V6" s="157"/>
      <c r="W6" s="157"/>
      <c r="X6" s="157"/>
      <c r="Y6" s="157"/>
      <c r="Z6" s="156" t="s">
        <v>92</v>
      </c>
      <c r="AA6" s="157"/>
      <c r="AB6" s="157"/>
      <c r="AC6" s="157"/>
      <c r="AD6" s="157"/>
      <c r="AE6" s="157"/>
      <c r="AF6" s="158" t="s">
        <v>14</v>
      </c>
      <c r="AG6" s="159"/>
      <c r="AH6" s="167" t="s">
        <v>11</v>
      </c>
      <c r="AI6" s="168"/>
      <c r="AJ6" s="149"/>
      <c r="AK6" s="150"/>
      <c r="AL6" s="149"/>
      <c r="AM6" s="150"/>
      <c r="AN6" s="137"/>
      <c r="AO6" s="138"/>
      <c r="AP6" s="138"/>
      <c r="AQ6" s="138"/>
      <c r="AR6" s="138"/>
      <c r="AS6" s="139"/>
    </row>
    <row r="7" spans="1:54" ht="36.75" customHeight="1" thickBot="1" x14ac:dyDescent="0.3">
      <c r="B7" s="203" t="s">
        <v>12</v>
      </c>
      <c r="C7" s="204"/>
      <c r="D7" s="204"/>
      <c r="E7" s="205"/>
      <c r="F7" s="204" t="s">
        <v>13</v>
      </c>
      <c r="G7" s="204"/>
      <c r="H7" s="204"/>
      <c r="I7" s="206"/>
      <c r="J7" s="178" t="s">
        <v>7</v>
      </c>
      <c r="K7" s="154"/>
      <c r="L7" s="153" t="s">
        <v>8</v>
      </c>
      <c r="M7" s="154"/>
      <c r="N7" s="153" t="s">
        <v>9</v>
      </c>
      <c r="O7" s="154"/>
      <c r="P7" s="153" t="s">
        <v>10</v>
      </c>
      <c r="Q7" s="155"/>
      <c r="R7" s="178" t="s">
        <v>4</v>
      </c>
      <c r="S7" s="179"/>
      <c r="T7" s="179"/>
      <c r="U7" s="179"/>
      <c r="V7" s="179"/>
      <c r="W7" s="179"/>
      <c r="X7" s="153" t="s">
        <v>89</v>
      </c>
      <c r="Y7" s="155"/>
      <c r="Z7" s="178" t="s">
        <v>3</v>
      </c>
      <c r="AA7" s="179"/>
      <c r="AB7" s="179"/>
      <c r="AC7" s="154"/>
      <c r="AD7" s="207" t="s">
        <v>89</v>
      </c>
      <c r="AE7" s="207"/>
      <c r="AF7" s="160"/>
      <c r="AG7" s="161"/>
      <c r="AH7" s="169"/>
      <c r="AI7" s="170"/>
      <c r="AJ7" s="151"/>
      <c r="AK7" s="152"/>
      <c r="AL7" s="151"/>
      <c r="AM7" s="152"/>
      <c r="AN7" s="137"/>
      <c r="AO7" s="138"/>
      <c r="AP7" s="138"/>
      <c r="AQ7" s="138"/>
      <c r="AR7" s="138"/>
      <c r="AS7" s="139"/>
    </row>
    <row r="8" spans="1:54" ht="33.75" thickTop="1" x14ac:dyDescent="0.25">
      <c r="A8" s="24" t="s">
        <v>5</v>
      </c>
      <c r="B8" s="72" t="s">
        <v>6</v>
      </c>
      <c r="C8" s="15" t="s">
        <v>36</v>
      </c>
      <c r="D8" s="15" t="s">
        <v>37</v>
      </c>
      <c r="E8" s="16" t="s">
        <v>35</v>
      </c>
      <c r="F8" s="74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5" t="s">
        <v>78</v>
      </c>
      <c r="S8" s="86" t="s">
        <v>79</v>
      </c>
      <c r="T8" s="86" t="s">
        <v>82</v>
      </c>
      <c r="U8" s="86" t="s">
        <v>83</v>
      </c>
      <c r="V8" s="86" t="s">
        <v>84</v>
      </c>
      <c r="W8" s="86" t="s">
        <v>85</v>
      </c>
      <c r="X8" s="13" t="s">
        <v>40</v>
      </c>
      <c r="Y8" s="14" t="s">
        <v>88</v>
      </c>
      <c r="Z8" s="85" t="s">
        <v>80</v>
      </c>
      <c r="AA8" s="86" t="s">
        <v>81</v>
      </c>
      <c r="AB8" s="86" t="s">
        <v>86</v>
      </c>
      <c r="AC8" s="87" t="s">
        <v>87</v>
      </c>
      <c r="AD8" s="87" t="s">
        <v>42</v>
      </c>
      <c r="AE8" s="88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3">
        <f>'[1]Exploitation '!C2166</f>
        <v>38.159999999999997</v>
      </c>
      <c r="C9" s="50">
        <f t="shared" ref="C9:C32" si="0">AK9-AE9</f>
        <v>17.789545579908076</v>
      </c>
      <c r="D9" s="51">
        <f t="shared" ref="D9:D32" si="1">AM9-Y9</f>
        <v>40.001839209787022</v>
      </c>
      <c r="E9" s="58">
        <f t="shared" ref="E9:E32" si="2">(AG9+AI9)-Q9</f>
        <v>-19.631384789695087</v>
      </c>
      <c r="F9" s="75">
        <f>'[1]Exploitation '!F2166</f>
        <v>229.99</v>
      </c>
      <c r="G9" s="51">
        <f t="shared" ref="G9:G32" si="3">AJ9-AD9</f>
        <v>134.50309327764126</v>
      </c>
      <c r="H9" s="51">
        <f t="shared" ref="H9:H32" si="4">AL9-X9</f>
        <v>83.62591155680299</v>
      </c>
      <c r="I9" s="52">
        <f t="shared" ref="I9:I32" si="5">(AH9+AF9)-P9</f>
        <v>11.860995165555758</v>
      </c>
      <c r="J9" s="57">
        <f>'[1]Exploitation '!G2166</f>
        <v>0</v>
      </c>
      <c r="K9" s="83">
        <f>'[1]Exploitation '!H2166</f>
        <v>24.1</v>
      </c>
      <c r="L9" s="66">
        <v>0</v>
      </c>
      <c r="M9" s="66">
        <v>0</v>
      </c>
      <c r="N9" s="66">
        <v>0</v>
      </c>
      <c r="O9" s="66">
        <v>0</v>
      </c>
      <c r="P9" s="71">
        <f>J9+L9+N9</f>
        <v>0</v>
      </c>
      <c r="Q9" s="81">
        <f>K9+M9+O9</f>
        <v>24.1</v>
      </c>
      <c r="R9" s="90">
        <f>'[1]Exploitation '!W2166</f>
        <v>0</v>
      </c>
      <c r="S9" s="83">
        <f>'[1]Exploitation '!X2166</f>
        <v>0</v>
      </c>
      <c r="T9" s="83">
        <f>'[1]Exploitation '!Y2166</f>
        <v>0</v>
      </c>
      <c r="U9" s="83">
        <f>'[1]Exploitation '!Z2166</f>
        <v>28.84</v>
      </c>
      <c r="V9" s="67">
        <f>'[1]Exploitation '!AA2166</f>
        <v>0</v>
      </c>
      <c r="W9" s="89">
        <f>'[1]Exploitation '!AB2166</f>
        <v>63.23</v>
      </c>
      <c r="X9" s="93">
        <f>R9+T9+V9</f>
        <v>0</v>
      </c>
      <c r="Y9" s="94">
        <f>S9+U9+W9</f>
        <v>92.07</v>
      </c>
      <c r="Z9" s="90">
        <f>'[1]Exploitation '!O2166</f>
        <v>0</v>
      </c>
      <c r="AA9" s="83">
        <f>'[1]Exploitation '!P2166</f>
        <v>0</v>
      </c>
      <c r="AB9" s="83">
        <f>'[1]Exploitation '!Q2166</f>
        <v>71.55</v>
      </c>
      <c r="AC9" s="83">
        <f>'[1]Exploitation '!R2166</f>
        <v>0</v>
      </c>
      <c r="AD9" s="95">
        <f>Z9+AB9</f>
        <v>71.55</v>
      </c>
      <c r="AE9" s="51">
        <f>AA9+AC9</f>
        <v>0</v>
      </c>
      <c r="AF9" s="115">
        <f>'[1]Exploitation '!AV2166</f>
        <v>0.41779368279569884</v>
      </c>
      <c r="AG9" s="116">
        <f>'[1]Exploitation '!AW2166</f>
        <v>0.15147177419354838</v>
      </c>
      <c r="AH9" s="53">
        <f t="shared" ref="AH9:AH32" si="6">(F9+P9+X9+AD9)-(AJ9+AL9+AF9)</f>
        <v>11.44320148276006</v>
      </c>
      <c r="AI9" s="62">
        <f t="shared" ref="AI9:AI32" si="7">(B9+Q9+Y9+AE9)-(AM9+AK9+AG9)</f>
        <v>4.3171434361113654</v>
      </c>
      <c r="AJ9" s="63">
        <f>'[1]Exploitation '!AZ2166</f>
        <v>206.05309327764124</v>
      </c>
      <c r="AK9" s="60">
        <f>'[1]Exploitation '!BA2166</f>
        <v>17.789545579908076</v>
      </c>
      <c r="AL9" s="65">
        <f>'[1]Exploitation '!BB2166</f>
        <v>83.62591155680299</v>
      </c>
      <c r="AM9" s="60">
        <f>'[1]Exploitation '!BC2166</f>
        <v>132.07183920978702</v>
      </c>
      <c r="AS9" s="120"/>
      <c r="BA9" s="42"/>
      <c r="BB9" s="42"/>
    </row>
    <row r="10" spans="1:54" ht="15.75" x14ac:dyDescent="0.25">
      <c r="A10" s="25">
        <v>2</v>
      </c>
      <c r="B10" s="68">
        <f>'[1]Exploitation '!C2167</f>
        <v>29.93</v>
      </c>
      <c r="C10" s="50">
        <f t="shared" si="0"/>
        <v>17.905048658860792</v>
      </c>
      <c r="D10" s="51">
        <f t="shared" si="1"/>
        <v>31.893207733114508</v>
      </c>
      <c r="E10" s="58">
        <f t="shared" si="2"/>
        <v>-19.868256391975276</v>
      </c>
      <c r="F10" s="67">
        <f>'[1]Exploitation '!F2167</f>
        <v>217.9</v>
      </c>
      <c r="G10" s="51">
        <f t="shared" si="3"/>
        <v>125.66311739412579</v>
      </c>
      <c r="H10" s="51">
        <f t="shared" si="4"/>
        <v>80.835284114543057</v>
      </c>
      <c r="I10" s="52">
        <f t="shared" si="5"/>
        <v>11.401598491331109</v>
      </c>
      <c r="J10" s="57">
        <f>'[1]Exploitation '!G2167</f>
        <v>0</v>
      </c>
      <c r="K10" s="80">
        <f>'[1]Exploitation '!H2167</f>
        <v>24.1</v>
      </c>
      <c r="L10" s="66">
        <v>0</v>
      </c>
      <c r="M10" s="66">
        <v>0</v>
      </c>
      <c r="N10" s="66">
        <v>0</v>
      </c>
      <c r="O10" s="66">
        <v>0</v>
      </c>
      <c r="P10" s="71">
        <f t="shared" ref="P10:P32" si="8">J10+L10+N10</f>
        <v>0</v>
      </c>
      <c r="Q10" s="81">
        <f t="shared" ref="Q10:Q32" si="9">K10+M10+O10</f>
        <v>24.1</v>
      </c>
      <c r="R10" s="90">
        <f>'[1]Exploitation '!W2167</f>
        <v>0</v>
      </c>
      <c r="S10" s="83">
        <f>'[1]Exploitation '!X2167</f>
        <v>0</v>
      </c>
      <c r="T10" s="83">
        <f>'[1]Exploitation '!Y2167</f>
        <v>0</v>
      </c>
      <c r="U10" s="83">
        <f>'[1]Exploitation '!Z2167</f>
        <v>28.48</v>
      </c>
      <c r="V10" s="83">
        <f>'[1]Exploitation '!AA2167</f>
        <v>0</v>
      </c>
      <c r="W10" s="83">
        <f>'[1]Exploitation '!AB2167</f>
        <v>63.36</v>
      </c>
      <c r="X10" s="93">
        <f t="shared" ref="X10:X32" si="10">R10+T10+V10</f>
        <v>0</v>
      </c>
      <c r="Y10" s="94">
        <f t="shared" ref="Y10:Y32" si="11">S10+U10+W10</f>
        <v>91.84</v>
      </c>
      <c r="Z10" s="90">
        <f>'[1]Exploitation '!O2167</f>
        <v>0</v>
      </c>
      <c r="AA10" s="83">
        <f>'[1]Exploitation '!P2167</f>
        <v>0</v>
      </c>
      <c r="AB10" s="83">
        <f>'[1]Exploitation '!Q2167</f>
        <v>71.55</v>
      </c>
      <c r="AC10" s="83">
        <f>'[1]Exploitation '!R2167</f>
        <v>0</v>
      </c>
      <c r="AD10" s="95">
        <f t="shared" ref="AD10:AD32" si="12">Z10+AB10</f>
        <v>71.55</v>
      </c>
      <c r="AE10" s="51">
        <f t="shared" ref="AE10:AE32" si="13">AA10+AC10</f>
        <v>0</v>
      </c>
      <c r="AF10" s="117">
        <f>'[1]Exploitation '!AV2167</f>
        <v>0.41779368279569884</v>
      </c>
      <c r="AG10" s="116">
        <f>'[1]Exploitation '!AW2167</f>
        <v>0.15147177419354838</v>
      </c>
      <c r="AH10" s="53">
        <f t="shared" si="6"/>
        <v>10.98380480853541</v>
      </c>
      <c r="AI10" s="62">
        <f t="shared" si="7"/>
        <v>4.0802718338311763</v>
      </c>
      <c r="AJ10" s="63">
        <f>'[1]Exploitation '!AZ2167</f>
        <v>197.21311739412579</v>
      </c>
      <c r="AK10" s="60">
        <f>'[1]Exploitation '!BA2167</f>
        <v>17.905048658860792</v>
      </c>
      <c r="AL10" s="65">
        <f>'[1]Exploitation '!BB2167</f>
        <v>80.835284114543057</v>
      </c>
      <c r="AM10" s="60">
        <f>'[1]Exploitation '!BC2167</f>
        <v>123.73320773311451</v>
      </c>
      <c r="AS10" s="120"/>
      <c r="BA10" s="42"/>
      <c r="BB10" s="42"/>
    </row>
    <row r="11" spans="1:54" ht="15" customHeight="1" x14ac:dyDescent="0.25">
      <c r="A11" s="25">
        <v>3</v>
      </c>
      <c r="B11" s="68">
        <f>'[1]Exploitation '!C2168</f>
        <v>25.790000000000003</v>
      </c>
      <c r="C11" s="50">
        <f t="shared" si="0"/>
        <v>17.428708323481224</v>
      </c>
      <c r="D11" s="51">
        <f t="shared" si="1"/>
        <v>28.350783381562266</v>
      </c>
      <c r="E11" s="58">
        <f t="shared" si="2"/>
        <v>-19.989491705043459</v>
      </c>
      <c r="F11" s="67">
        <f>'[1]Exploitation '!F2168</f>
        <v>211.76</v>
      </c>
      <c r="G11" s="51">
        <f t="shared" si="3"/>
        <v>120.51935599194202</v>
      </c>
      <c r="H11" s="51">
        <f t="shared" si="4"/>
        <v>80.09287177194507</v>
      </c>
      <c r="I11" s="52">
        <f t="shared" si="5"/>
        <v>11.147772236112852</v>
      </c>
      <c r="J11" s="57">
        <f>'[1]Exploitation '!G2168</f>
        <v>0</v>
      </c>
      <c r="K11" s="80">
        <f>'[1]Exploitation '!H2168</f>
        <v>24.1</v>
      </c>
      <c r="L11" s="66">
        <v>0</v>
      </c>
      <c r="M11" s="66">
        <v>0</v>
      </c>
      <c r="N11" s="66">
        <v>0</v>
      </c>
      <c r="O11" s="66">
        <v>0</v>
      </c>
      <c r="P11" s="71">
        <f t="shared" si="8"/>
        <v>0</v>
      </c>
      <c r="Q11" s="81">
        <f t="shared" si="9"/>
        <v>24.1</v>
      </c>
      <c r="R11" s="90">
        <f>'[1]Exploitation '!W2168</f>
        <v>0</v>
      </c>
      <c r="S11" s="83">
        <f>'[1]Exploitation '!X2168</f>
        <v>0</v>
      </c>
      <c r="T11" s="83">
        <f>'[1]Exploitation '!Y2168</f>
        <v>0</v>
      </c>
      <c r="U11" s="83">
        <f>'[1]Exploitation '!Z2168</f>
        <v>28.35</v>
      </c>
      <c r="V11" s="83">
        <f>'[1]Exploitation '!AA2168</f>
        <v>0</v>
      </c>
      <c r="W11" s="83">
        <f>'[1]Exploitation '!AB2168</f>
        <v>63.3</v>
      </c>
      <c r="X11" s="93">
        <f t="shared" si="10"/>
        <v>0</v>
      </c>
      <c r="Y11" s="94">
        <f t="shared" si="11"/>
        <v>91.65</v>
      </c>
      <c r="Z11" s="90">
        <f>'[1]Exploitation '!O2168</f>
        <v>0</v>
      </c>
      <c r="AA11" s="83">
        <f>'[1]Exploitation '!P2168</f>
        <v>0</v>
      </c>
      <c r="AB11" s="83">
        <f>'[1]Exploitation '!Q2168</f>
        <v>71.010000000000005</v>
      </c>
      <c r="AC11" s="83">
        <f>'[1]Exploitation '!R2168</f>
        <v>0</v>
      </c>
      <c r="AD11" s="95">
        <f t="shared" si="12"/>
        <v>71.010000000000005</v>
      </c>
      <c r="AE11" s="51">
        <f t="shared" si="13"/>
        <v>0</v>
      </c>
      <c r="AF11" s="117">
        <f>'[1]Exploitation '!AV2168</f>
        <v>0.41779368279569884</v>
      </c>
      <c r="AG11" s="116">
        <f>'[1]Exploitation '!AW2168</f>
        <v>0.15147177419354838</v>
      </c>
      <c r="AH11" s="53">
        <f t="shared" si="6"/>
        <v>10.729978553317153</v>
      </c>
      <c r="AI11" s="62">
        <f t="shared" si="7"/>
        <v>3.959036520762993</v>
      </c>
      <c r="AJ11" s="63">
        <f>'[1]Exploitation '!AZ2168</f>
        <v>191.52935599194203</v>
      </c>
      <c r="AK11" s="60">
        <f>'[1]Exploitation '!BA2168</f>
        <v>17.428708323481224</v>
      </c>
      <c r="AL11" s="65">
        <f>'[1]Exploitation '!BB2168</f>
        <v>80.09287177194507</v>
      </c>
      <c r="AM11" s="60">
        <f>'[1]Exploitation '!BC2168</f>
        <v>120.00078338156227</v>
      </c>
      <c r="AS11" s="120"/>
      <c r="BA11" s="42"/>
      <c r="BB11" s="42"/>
    </row>
    <row r="12" spans="1:54" ht="15" customHeight="1" x14ac:dyDescent="0.25">
      <c r="A12" s="25">
        <v>4</v>
      </c>
      <c r="B12" s="68">
        <f>'[1]Exploitation '!C2169</f>
        <v>26.7</v>
      </c>
      <c r="C12" s="50">
        <f t="shared" si="0"/>
        <v>17.817272518454189</v>
      </c>
      <c r="D12" s="51">
        <f t="shared" si="1"/>
        <v>28.834420678380567</v>
      </c>
      <c r="E12" s="58">
        <f t="shared" si="2"/>
        <v>-19.951693196834778</v>
      </c>
      <c r="F12" s="67">
        <f>'[1]Exploitation '!F2169</f>
        <v>217.01</v>
      </c>
      <c r="G12" s="51">
        <f t="shared" si="3"/>
        <v>126.19361629476057</v>
      </c>
      <c r="H12" s="51">
        <f t="shared" si="4"/>
        <v>79.489641226940051</v>
      </c>
      <c r="I12" s="52">
        <f t="shared" si="5"/>
        <v>11.326742478299346</v>
      </c>
      <c r="J12" s="57">
        <f>'[1]Exploitation '!G2169</f>
        <v>0</v>
      </c>
      <c r="K12" s="80">
        <f>'[1]Exploitation '!H2169</f>
        <v>24.1</v>
      </c>
      <c r="L12" s="66">
        <v>0</v>
      </c>
      <c r="M12" s="66">
        <v>0</v>
      </c>
      <c r="N12" s="66">
        <v>0</v>
      </c>
      <c r="O12" s="66">
        <v>0</v>
      </c>
      <c r="P12" s="71">
        <f t="shared" si="8"/>
        <v>0</v>
      </c>
      <c r="Q12" s="81">
        <f t="shared" si="9"/>
        <v>24.1</v>
      </c>
      <c r="R12" s="90">
        <f>'[1]Exploitation '!W2169</f>
        <v>0</v>
      </c>
      <c r="S12" s="83">
        <f>'[1]Exploitation '!X2169</f>
        <v>0</v>
      </c>
      <c r="T12" s="83">
        <f>'[1]Exploitation '!Y2169</f>
        <v>0</v>
      </c>
      <c r="U12" s="83">
        <f>'[1]Exploitation '!Z2169</f>
        <v>28.35</v>
      </c>
      <c r="V12" s="83">
        <f>'[1]Exploitation '!AA2169</f>
        <v>0</v>
      </c>
      <c r="W12" s="83">
        <f>'[1]Exploitation '!AB2169</f>
        <v>63.74</v>
      </c>
      <c r="X12" s="93">
        <f t="shared" si="10"/>
        <v>0</v>
      </c>
      <c r="Y12" s="94">
        <f t="shared" si="11"/>
        <v>92.09</v>
      </c>
      <c r="Z12" s="90">
        <f>'[1]Exploitation '!O2169</f>
        <v>0</v>
      </c>
      <c r="AA12" s="83">
        <f>'[1]Exploitation '!P2169</f>
        <v>0</v>
      </c>
      <c r="AB12" s="83">
        <f>'[1]Exploitation '!Q2169</f>
        <v>70.47</v>
      </c>
      <c r="AC12" s="83">
        <f>'[1]Exploitation '!R2169</f>
        <v>0</v>
      </c>
      <c r="AD12" s="95">
        <f t="shared" si="12"/>
        <v>70.47</v>
      </c>
      <c r="AE12" s="51">
        <f t="shared" si="13"/>
        <v>0</v>
      </c>
      <c r="AF12" s="117">
        <f>'[1]Exploitation '!AV2169</f>
        <v>0.41779368279569884</v>
      </c>
      <c r="AG12" s="116">
        <f>'[1]Exploitation '!AW2169</f>
        <v>0.15147177419354838</v>
      </c>
      <c r="AH12" s="53">
        <f t="shared" si="6"/>
        <v>10.908948795503647</v>
      </c>
      <c r="AI12" s="62">
        <f t="shared" si="7"/>
        <v>3.9968350289716739</v>
      </c>
      <c r="AJ12" s="63">
        <f>'[1]Exploitation '!AZ2169</f>
        <v>196.66361629476057</v>
      </c>
      <c r="AK12" s="60">
        <f>'[1]Exploitation '!BA2169</f>
        <v>17.817272518454189</v>
      </c>
      <c r="AL12" s="65">
        <f>'[1]Exploitation '!BB2169</f>
        <v>79.489641226940051</v>
      </c>
      <c r="AM12" s="60">
        <f>'[1]Exploitation '!BC2169</f>
        <v>120.92442067838057</v>
      </c>
      <c r="AS12" s="120"/>
      <c r="BA12" s="42"/>
      <c r="BB12" s="42"/>
    </row>
    <row r="13" spans="1:54" ht="15.75" x14ac:dyDescent="0.25">
      <c r="A13" s="25">
        <v>5</v>
      </c>
      <c r="B13" s="68">
        <f>'[1]Exploitation '!C2170</f>
        <v>27.61</v>
      </c>
      <c r="C13" s="50">
        <f t="shared" si="0"/>
        <v>17.428876022316</v>
      </c>
      <c r="D13" s="51">
        <f t="shared" si="1"/>
        <v>30.134777097860606</v>
      </c>
      <c r="E13" s="58">
        <f t="shared" si="2"/>
        <v>-19.953653120176593</v>
      </c>
      <c r="F13" s="67">
        <f>'[1]Exploitation '!F2170</f>
        <v>213.92</v>
      </c>
      <c r="G13" s="51">
        <f t="shared" si="3"/>
        <v>124.02917753896952</v>
      </c>
      <c r="H13" s="51">
        <f t="shared" si="4"/>
        <v>78.690993096589779</v>
      </c>
      <c r="I13" s="52">
        <f t="shared" si="5"/>
        <v>11.199829364440669</v>
      </c>
      <c r="J13" s="57">
        <f>'[1]Exploitation '!G2170</f>
        <v>0</v>
      </c>
      <c r="K13" s="80">
        <f>'[1]Exploitation '!H2170</f>
        <v>24.1</v>
      </c>
      <c r="L13" s="66">
        <v>0</v>
      </c>
      <c r="M13" s="66">
        <v>0</v>
      </c>
      <c r="N13" s="66">
        <v>0</v>
      </c>
      <c r="O13" s="66">
        <v>0</v>
      </c>
      <c r="P13" s="71">
        <f t="shared" si="8"/>
        <v>0</v>
      </c>
      <c r="Q13" s="81">
        <f t="shared" si="9"/>
        <v>24.1</v>
      </c>
      <c r="R13" s="90">
        <f>'[1]Exploitation '!W2170</f>
        <v>0</v>
      </c>
      <c r="S13" s="83">
        <f>'[1]Exploitation '!X2170</f>
        <v>0</v>
      </c>
      <c r="T13" s="83">
        <f>'[1]Exploitation '!Y2170</f>
        <v>0</v>
      </c>
      <c r="U13" s="83">
        <f>'[1]Exploitation '!Z2170</f>
        <v>28.53</v>
      </c>
      <c r="V13" s="83">
        <f>'[1]Exploitation '!AA2170</f>
        <v>0</v>
      </c>
      <c r="W13" s="83">
        <f>'[1]Exploitation '!AB2170</f>
        <v>62.58</v>
      </c>
      <c r="X13" s="93">
        <f t="shared" si="10"/>
        <v>0</v>
      </c>
      <c r="Y13" s="94">
        <f t="shared" si="11"/>
        <v>91.11</v>
      </c>
      <c r="Z13" s="90">
        <f>'[1]Exploitation '!O2170</f>
        <v>0</v>
      </c>
      <c r="AA13" s="83">
        <f>'[1]Exploitation '!P2170</f>
        <v>0</v>
      </c>
      <c r="AB13" s="83">
        <f>'[1]Exploitation '!Q2170</f>
        <v>70.22</v>
      </c>
      <c r="AC13" s="83">
        <f>'[1]Exploitation '!R2170</f>
        <v>0</v>
      </c>
      <c r="AD13" s="95">
        <f t="shared" si="12"/>
        <v>70.22</v>
      </c>
      <c r="AE13" s="51">
        <f t="shared" si="13"/>
        <v>0</v>
      </c>
      <c r="AF13" s="117">
        <f>'[1]Exploitation '!AV2170</f>
        <v>0.41779368279569901</v>
      </c>
      <c r="AG13" s="116">
        <f>'[1]Exploitation '!AW2170</f>
        <v>0.15147177419354799</v>
      </c>
      <c r="AH13" s="53">
        <f t="shared" si="6"/>
        <v>10.78203568164497</v>
      </c>
      <c r="AI13" s="62">
        <f t="shared" si="7"/>
        <v>3.994875105629859</v>
      </c>
      <c r="AJ13" s="63">
        <f>'[1]Exploitation '!AZ2170</f>
        <v>194.24917753896952</v>
      </c>
      <c r="AK13" s="60">
        <f>'[1]Exploitation '!BA2170</f>
        <v>17.428876022316</v>
      </c>
      <c r="AL13" s="65">
        <f>'[1]Exploitation '!BB2170</f>
        <v>78.690993096589779</v>
      </c>
      <c r="AM13" s="60">
        <f>'[1]Exploitation '!BC2170</f>
        <v>121.24477709786061</v>
      </c>
      <c r="AS13" s="120"/>
      <c r="BA13" s="42"/>
      <c r="BB13" s="42"/>
    </row>
    <row r="14" spans="1:54" ht="15.75" customHeight="1" x14ac:dyDescent="0.25">
      <c r="A14" s="25">
        <v>6</v>
      </c>
      <c r="B14" s="68">
        <f>'[1]Exploitation '!C2171</f>
        <v>26.91</v>
      </c>
      <c r="C14" s="50">
        <f t="shared" si="0"/>
        <v>7.5024586675539862</v>
      </c>
      <c r="D14" s="51">
        <f t="shared" si="1"/>
        <v>28.525333233839127</v>
      </c>
      <c r="E14" s="58">
        <f t="shared" si="2"/>
        <v>-9.1177919013931241</v>
      </c>
      <c r="F14" s="67">
        <f>'[1]Exploitation '!F2171</f>
        <v>202.45</v>
      </c>
      <c r="G14" s="51">
        <f t="shared" si="3"/>
        <v>113.28952483031517</v>
      </c>
      <c r="H14" s="51">
        <f t="shared" si="4"/>
        <v>78.289707171829363</v>
      </c>
      <c r="I14" s="52">
        <f t="shared" si="5"/>
        <v>10.870767997855447</v>
      </c>
      <c r="J14" s="57">
        <f>'[1]Exploitation '!G2171</f>
        <v>0</v>
      </c>
      <c r="K14" s="80">
        <f>'[1]Exploitation '!H2171</f>
        <v>12.14</v>
      </c>
      <c r="L14" s="66">
        <v>0</v>
      </c>
      <c r="M14" s="66">
        <v>0</v>
      </c>
      <c r="N14" s="66">
        <v>0</v>
      </c>
      <c r="O14" s="66">
        <v>0</v>
      </c>
      <c r="P14" s="71">
        <f t="shared" si="8"/>
        <v>0</v>
      </c>
      <c r="Q14" s="81">
        <f t="shared" si="9"/>
        <v>12.14</v>
      </c>
      <c r="R14" s="90">
        <f>'[1]Exploitation '!W2171</f>
        <v>0.34</v>
      </c>
      <c r="S14" s="83">
        <f>'[1]Exploitation '!X2171</f>
        <v>0</v>
      </c>
      <c r="T14" s="83">
        <f>'[1]Exploitation '!Y2171</f>
        <v>0</v>
      </c>
      <c r="U14" s="83">
        <f>'[1]Exploitation '!Z2171</f>
        <v>20.89</v>
      </c>
      <c r="V14" s="83">
        <f>'[1]Exploitation '!AA2171</f>
        <v>0</v>
      </c>
      <c r="W14" s="83">
        <f>'[1]Exploitation '!AB2171</f>
        <v>42.73</v>
      </c>
      <c r="X14" s="93">
        <f t="shared" si="10"/>
        <v>0.34</v>
      </c>
      <c r="Y14" s="94">
        <f t="shared" si="11"/>
        <v>63.62</v>
      </c>
      <c r="Z14" s="90">
        <f>'[1]Exploitation '!O2171</f>
        <v>0.1</v>
      </c>
      <c r="AA14" s="83">
        <f>'[1]Exploitation '!P2171</f>
        <v>0</v>
      </c>
      <c r="AB14" s="83">
        <f>'[1]Exploitation '!Q2171</f>
        <v>72.59</v>
      </c>
      <c r="AC14" s="83">
        <f>'[1]Exploitation '!R2171</f>
        <v>0</v>
      </c>
      <c r="AD14" s="95">
        <f t="shared" si="12"/>
        <v>72.69</v>
      </c>
      <c r="AE14" s="51">
        <f t="shared" si="13"/>
        <v>0</v>
      </c>
      <c r="AF14" s="117">
        <f>'[1]Exploitation '!AV2171</f>
        <v>0.41779368279569901</v>
      </c>
      <c r="AG14" s="116">
        <f>'[1]Exploitation '!AW2171</f>
        <v>0.15147177419354799</v>
      </c>
      <c r="AH14" s="53">
        <f t="shared" si="6"/>
        <v>10.452974315059748</v>
      </c>
      <c r="AI14" s="62">
        <f t="shared" si="7"/>
        <v>2.870736324413329</v>
      </c>
      <c r="AJ14" s="63">
        <f>'[1]Exploitation '!AZ2171</f>
        <v>185.97952483031517</v>
      </c>
      <c r="AK14" s="60">
        <f>'[1]Exploitation '!BA2171</f>
        <v>7.5024586675539862</v>
      </c>
      <c r="AL14" s="65">
        <f>'[1]Exploitation '!BB2171</f>
        <v>78.629707171829367</v>
      </c>
      <c r="AM14" s="60">
        <f>'[1]Exploitation '!BC2171</f>
        <v>92.145333233839125</v>
      </c>
      <c r="AS14" s="120"/>
      <c r="BA14" s="42"/>
      <c r="BB14" s="42"/>
    </row>
    <row r="15" spans="1:54" ht="15.75" x14ac:dyDescent="0.25">
      <c r="A15" s="25">
        <v>7</v>
      </c>
      <c r="B15" s="68">
        <f>'[1]Exploitation '!C2172</f>
        <v>32.880000000000003</v>
      </c>
      <c r="C15" s="50">
        <f t="shared" si="0"/>
        <v>18.692640962485562</v>
      </c>
      <c r="D15" s="51">
        <f t="shared" si="1"/>
        <v>23.347987643214822</v>
      </c>
      <c r="E15" s="58">
        <f t="shared" si="2"/>
        <v>-9.1606286057003867</v>
      </c>
      <c r="F15" s="67">
        <f>'[1]Exploitation '!F2172</f>
        <v>183.82</v>
      </c>
      <c r="G15" s="51">
        <f t="shared" si="3"/>
        <v>103.46266526703755</v>
      </c>
      <c r="H15" s="51">
        <f t="shared" si="4"/>
        <v>70.183443123330008</v>
      </c>
      <c r="I15" s="52">
        <f t="shared" si="5"/>
        <v>10.173891609632458</v>
      </c>
      <c r="J15" s="57">
        <f>'[1]Exploitation '!G2172</f>
        <v>0</v>
      </c>
      <c r="K15" s="80">
        <f>'[1]Exploitation '!H2172</f>
        <v>12.14</v>
      </c>
      <c r="L15" s="66">
        <v>0</v>
      </c>
      <c r="M15" s="66">
        <v>0</v>
      </c>
      <c r="N15" s="66">
        <v>0</v>
      </c>
      <c r="O15" s="66">
        <v>0</v>
      </c>
      <c r="P15" s="71">
        <f t="shared" si="8"/>
        <v>0</v>
      </c>
      <c r="Q15" s="81">
        <f t="shared" si="9"/>
        <v>12.14</v>
      </c>
      <c r="R15" s="90">
        <f>'[1]Exploitation '!W2172</f>
        <v>1.1000000000000001</v>
      </c>
      <c r="S15" s="83">
        <f>'[1]Exploitation '!X2172</f>
        <v>0</v>
      </c>
      <c r="T15" s="83">
        <f>'[1]Exploitation '!Y2172</f>
        <v>0</v>
      </c>
      <c r="U15" s="83">
        <f>'[1]Exploitation '!Z2172</f>
        <v>14.41</v>
      </c>
      <c r="V15" s="83">
        <f>'[1]Exploitation '!AA2172</f>
        <v>0</v>
      </c>
      <c r="W15" s="83">
        <f>'[1]Exploitation '!AB2172</f>
        <v>41.71</v>
      </c>
      <c r="X15" s="93">
        <f t="shared" si="10"/>
        <v>1.1000000000000001</v>
      </c>
      <c r="Y15" s="94">
        <f t="shared" si="11"/>
        <v>56.120000000000005</v>
      </c>
      <c r="Z15" s="90">
        <f>'[1]Exploitation '!O2172</f>
        <v>1.9</v>
      </c>
      <c r="AA15" s="83">
        <f>'[1]Exploitation '!P2172</f>
        <v>0</v>
      </c>
      <c r="AB15" s="83">
        <f>'[1]Exploitation '!Q2172</f>
        <v>70.319999999999993</v>
      </c>
      <c r="AC15" s="83">
        <f>'[1]Exploitation '!R2172</f>
        <v>0</v>
      </c>
      <c r="AD15" s="95">
        <f t="shared" si="12"/>
        <v>72.22</v>
      </c>
      <c r="AE15" s="51">
        <f t="shared" si="13"/>
        <v>0</v>
      </c>
      <c r="AF15" s="117">
        <f>'[1]Exploitation '!AV2172</f>
        <v>0.41779368279569901</v>
      </c>
      <c r="AG15" s="116">
        <f>'[1]Exploitation '!AW2172</f>
        <v>0.15147177419354799</v>
      </c>
      <c r="AH15" s="53">
        <f t="shared" si="6"/>
        <v>9.7560979268367589</v>
      </c>
      <c r="AI15" s="62">
        <f t="shared" si="7"/>
        <v>2.8278996201060664</v>
      </c>
      <c r="AJ15" s="63">
        <f>'[1]Exploitation '!AZ2172</f>
        <v>175.68266526703755</v>
      </c>
      <c r="AK15" s="60">
        <f>'[1]Exploitation '!BA2172</f>
        <v>18.692640962485562</v>
      </c>
      <c r="AL15" s="65">
        <f>'[1]Exploitation '!BB2172</f>
        <v>71.283443123330002</v>
      </c>
      <c r="AM15" s="60">
        <f>'[1]Exploitation '!BC2172</f>
        <v>79.467987643214826</v>
      </c>
      <c r="AS15" s="120"/>
      <c r="BA15" s="42"/>
      <c r="BB15" s="42"/>
    </row>
    <row r="16" spans="1:54" ht="15.75" x14ac:dyDescent="0.25">
      <c r="A16" s="25">
        <v>8</v>
      </c>
      <c r="B16" s="68">
        <f>'[1]Exploitation '!C2173</f>
        <v>39.71</v>
      </c>
      <c r="C16" s="50">
        <f t="shared" si="0"/>
        <v>18.209689803089049</v>
      </c>
      <c r="D16" s="51">
        <f t="shared" si="1"/>
        <v>30.398877533869523</v>
      </c>
      <c r="E16" s="58">
        <f t="shared" si="2"/>
        <v>-8.8985673369585836</v>
      </c>
      <c r="F16" s="67">
        <f>'[1]Exploitation '!F2173</f>
        <v>181.22</v>
      </c>
      <c r="G16" s="51">
        <f t="shared" si="3"/>
        <v>103.03448314041553</v>
      </c>
      <c r="H16" s="51">
        <f t="shared" si="4"/>
        <v>67.373265424598529</v>
      </c>
      <c r="I16" s="52">
        <f t="shared" si="5"/>
        <v>10.812251434985948</v>
      </c>
      <c r="J16" s="57">
        <f>'[1]Exploitation '!G2173</f>
        <v>0</v>
      </c>
      <c r="K16" s="80">
        <f>'[1]Exploitation '!H2173</f>
        <v>12.14</v>
      </c>
      <c r="L16" s="66">
        <v>0</v>
      </c>
      <c r="M16" s="66">
        <v>0</v>
      </c>
      <c r="N16" s="66">
        <v>0</v>
      </c>
      <c r="O16" s="66">
        <v>0</v>
      </c>
      <c r="P16" s="71">
        <f t="shared" si="8"/>
        <v>0</v>
      </c>
      <c r="Q16" s="81">
        <f t="shared" si="9"/>
        <v>12.14</v>
      </c>
      <c r="R16" s="90">
        <f>'[1]Exploitation '!W2173</f>
        <v>16.02</v>
      </c>
      <c r="S16" s="83">
        <f>'[1]Exploitation '!X2173</f>
        <v>0</v>
      </c>
      <c r="T16" s="83">
        <f>'[1]Exploitation '!Y2173</f>
        <v>0</v>
      </c>
      <c r="U16" s="83">
        <f>'[1]Exploitation '!Z2173</f>
        <v>14.41</v>
      </c>
      <c r="V16" s="83">
        <f>'[1]Exploitation '!AA2173</f>
        <v>0</v>
      </c>
      <c r="W16" s="83">
        <f>'[1]Exploitation '!AB2173</f>
        <v>44.24</v>
      </c>
      <c r="X16" s="93">
        <f t="shared" si="10"/>
        <v>16.02</v>
      </c>
      <c r="Y16" s="94">
        <f t="shared" si="11"/>
        <v>58.650000000000006</v>
      </c>
      <c r="Z16" s="90">
        <f>'[1]Exploitation '!O2173</f>
        <v>4.5</v>
      </c>
      <c r="AA16" s="83">
        <f>'[1]Exploitation '!P2173</f>
        <v>0</v>
      </c>
      <c r="AB16" s="83">
        <f>'[1]Exploitation '!Q2173</f>
        <v>72.2</v>
      </c>
      <c r="AC16" s="83">
        <f>'[1]Exploitation '!R2173</f>
        <v>0</v>
      </c>
      <c r="AD16" s="95">
        <f t="shared" si="12"/>
        <v>76.7</v>
      </c>
      <c r="AE16" s="51">
        <f t="shared" si="13"/>
        <v>0</v>
      </c>
      <c r="AF16" s="117">
        <f>'[1]Exploitation '!AV2173</f>
        <v>0.41779368279569901</v>
      </c>
      <c r="AG16" s="116">
        <f>'[1]Exploitation '!AW2173</f>
        <v>0.15147177419354799</v>
      </c>
      <c r="AH16" s="53">
        <f t="shared" si="6"/>
        <v>10.394457752190249</v>
      </c>
      <c r="AI16" s="62">
        <f t="shared" si="7"/>
        <v>3.0899608888478696</v>
      </c>
      <c r="AJ16" s="63">
        <f>'[1]Exploitation '!AZ2173</f>
        <v>179.73448314041553</v>
      </c>
      <c r="AK16" s="60">
        <f>'[1]Exploitation '!BA2173</f>
        <v>18.209689803089049</v>
      </c>
      <c r="AL16" s="65">
        <f>'[1]Exploitation '!BB2173</f>
        <v>83.393265424598525</v>
      </c>
      <c r="AM16" s="60">
        <f>'[1]Exploitation '!BC2173</f>
        <v>89.048877533869529</v>
      </c>
      <c r="AS16" s="120"/>
      <c r="BA16" s="42"/>
      <c r="BB16" s="42"/>
    </row>
    <row r="17" spans="1:54" ht="15.75" x14ac:dyDescent="0.25">
      <c r="A17" s="25">
        <v>9</v>
      </c>
      <c r="B17" s="68">
        <f>'[1]Exploitation '!C2174</f>
        <v>45.21</v>
      </c>
      <c r="C17" s="50">
        <f t="shared" si="0"/>
        <v>21.386451101401857</v>
      </c>
      <c r="D17" s="51">
        <f t="shared" si="1"/>
        <v>40.241614691582797</v>
      </c>
      <c r="E17" s="58">
        <f t="shared" si="2"/>
        <v>-16.418065792984653</v>
      </c>
      <c r="F17" s="67">
        <f>'[1]Exploitation '!F2174</f>
        <v>168.4</v>
      </c>
      <c r="G17" s="51">
        <f t="shared" si="3"/>
        <v>108.66400339002608</v>
      </c>
      <c r="H17" s="51">
        <f t="shared" si="4"/>
        <v>48.876247967811111</v>
      </c>
      <c r="I17" s="52">
        <f t="shared" si="5"/>
        <v>10.85974864216278</v>
      </c>
      <c r="J17" s="57">
        <f>'[1]Exploitation '!G2174</f>
        <v>0</v>
      </c>
      <c r="K17" s="80">
        <f>'[1]Exploitation '!H2174</f>
        <v>19.97</v>
      </c>
      <c r="L17" s="66">
        <v>0</v>
      </c>
      <c r="M17" s="66">
        <v>0</v>
      </c>
      <c r="N17" s="66">
        <v>0</v>
      </c>
      <c r="O17" s="66">
        <v>0</v>
      </c>
      <c r="P17" s="71">
        <f t="shared" si="8"/>
        <v>0</v>
      </c>
      <c r="Q17" s="81">
        <f t="shared" si="9"/>
        <v>19.97</v>
      </c>
      <c r="R17" s="90">
        <f>'[1]Exploitation '!W2174</f>
        <v>25.94</v>
      </c>
      <c r="S17" s="83">
        <f>'[1]Exploitation '!X2174</f>
        <v>0</v>
      </c>
      <c r="T17" s="83">
        <f>'[1]Exploitation '!Y2174</f>
        <v>0</v>
      </c>
      <c r="U17" s="83">
        <f>'[1]Exploitation '!Z2174</f>
        <v>14.41</v>
      </c>
      <c r="V17" s="83">
        <f>'[1]Exploitation '!AA2174</f>
        <v>0</v>
      </c>
      <c r="W17" s="83">
        <f>'[1]Exploitation '!AB2174</f>
        <v>42</v>
      </c>
      <c r="X17" s="93">
        <f t="shared" si="10"/>
        <v>25.94</v>
      </c>
      <c r="Y17" s="94">
        <f t="shared" si="11"/>
        <v>56.41</v>
      </c>
      <c r="Z17" s="90">
        <f>'[1]Exploitation '!O2174</f>
        <v>8.4</v>
      </c>
      <c r="AA17" s="83">
        <f>'[1]Exploitation '!P2174</f>
        <v>0</v>
      </c>
      <c r="AB17" s="83">
        <f>'[1]Exploitation '!Q2174</f>
        <v>72.45</v>
      </c>
      <c r="AC17" s="83">
        <f>'[1]Exploitation '!R2174</f>
        <v>0</v>
      </c>
      <c r="AD17" s="95">
        <f t="shared" si="12"/>
        <v>80.850000000000009</v>
      </c>
      <c r="AE17" s="51">
        <f t="shared" si="13"/>
        <v>0</v>
      </c>
      <c r="AF17" s="117">
        <f>'[1]Exploitation '!AV2174</f>
        <v>0.41779368279569901</v>
      </c>
      <c r="AG17" s="116">
        <f>'[1]Exploitation '!AW2174</f>
        <v>0.15147177419354799</v>
      </c>
      <c r="AH17" s="53">
        <f t="shared" si="6"/>
        <v>10.441954959367081</v>
      </c>
      <c r="AI17" s="62">
        <f t="shared" si="7"/>
        <v>3.4004624328217972</v>
      </c>
      <c r="AJ17" s="63">
        <f>'[1]Exploitation '!AZ2174</f>
        <v>189.51400339002609</v>
      </c>
      <c r="AK17" s="60">
        <f>'[1]Exploitation '!BA2174</f>
        <v>21.386451101401857</v>
      </c>
      <c r="AL17" s="65">
        <f>'[1]Exploitation '!BB2174</f>
        <v>74.816247967811108</v>
      </c>
      <c r="AM17" s="60">
        <f>'[1]Exploitation '!BC2174</f>
        <v>96.651614691582793</v>
      </c>
      <c r="AS17" s="120"/>
      <c r="BA17" s="42"/>
      <c r="BB17" s="42"/>
    </row>
    <row r="18" spans="1:54" ht="15.75" x14ac:dyDescent="0.25">
      <c r="A18" s="25">
        <v>10</v>
      </c>
      <c r="B18" s="68">
        <f>'[1]Exploitation '!C2175</f>
        <v>43.870000000000005</v>
      </c>
      <c r="C18" s="50">
        <f t="shared" si="0"/>
        <v>19.44513895609018</v>
      </c>
      <c r="D18" s="51">
        <f t="shared" si="1"/>
        <v>40.805688826366293</v>
      </c>
      <c r="E18" s="58">
        <f t="shared" si="2"/>
        <v>-16.380827782456468</v>
      </c>
      <c r="F18" s="67">
        <f>'[1]Exploitation '!F2175</f>
        <v>165.59</v>
      </c>
      <c r="G18" s="51">
        <f t="shared" si="3"/>
        <v>101.30089637906447</v>
      </c>
      <c r="H18" s="51">
        <f t="shared" si="4"/>
        <v>53.056976024290002</v>
      </c>
      <c r="I18" s="52">
        <f t="shared" si="5"/>
        <v>11.232127596645549</v>
      </c>
      <c r="J18" s="57">
        <f>'[1]Exploitation '!G2175</f>
        <v>0</v>
      </c>
      <c r="K18" s="80">
        <f>'[1]Exploitation '!H2175</f>
        <v>19.97</v>
      </c>
      <c r="L18" s="66">
        <v>0</v>
      </c>
      <c r="M18" s="66">
        <v>0</v>
      </c>
      <c r="N18" s="66">
        <v>0</v>
      </c>
      <c r="O18" s="66">
        <v>0</v>
      </c>
      <c r="P18" s="71">
        <f t="shared" si="8"/>
        <v>0</v>
      </c>
      <c r="Q18" s="81">
        <f t="shared" si="9"/>
        <v>19.97</v>
      </c>
      <c r="R18" s="90">
        <f>'[1]Exploitation '!W2175</f>
        <v>33.54</v>
      </c>
      <c r="S18" s="83">
        <f>'[1]Exploitation '!X2175</f>
        <v>0</v>
      </c>
      <c r="T18" s="83">
        <f>'[1]Exploitation '!Y2175</f>
        <v>0</v>
      </c>
      <c r="U18" s="83">
        <f>'[1]Exploitation '!Z2175</f>
        <v>14.36</v>
      </c>
      <c r="V18" s="83">
        <f>'[1]Exploitation '!AA2175</f>
        <v>0</v>
      </c>
      <c r="W18" s="83">
        <f>'[1]Exploitation '!AB2175</f>
        <v>44.72</v>
      </c>
      <c r="X18" s="93">
        <f t="shared" si="10"/>
        <v>33.54</v>
      </c>
      <c r="Y18" s="94">
        <f t="shared" si="11"/>
        <v>59.08</v>
      </c>
      <c r="Z18" s="90">
        <f>'[1]Exploitation '!O2175</f>
        <v>13.9</v>
      </c>
      <c r="AA18" s="83">
        <f>'[1]Exploitation '!P2175</f>
        <v>0</v>
      </c>
      <c r="AB18" s="83">
        <f>'[1]Exploitation '!Q2175</f>
        <v>71.959999999999994</v>
      </c>
      <c r="AC18" s="83">
        <f>'[1]Exploitation '!R2175</f>
        <v>0</v>
      </c>
      <c r="AD18" s="95">
        <f t="shared" si="12"/>
        <v>85.86</v>
      </c>
      <c r="AE18" s="51">
        <f t="shared" si="13"/>
        <v>0</v>
      </c>
      <c r="AF18" s="117">
        <f>'[1]Exploitation '!AV2175</f>
        <v>0.41779368279569901</v>
      </c>
      <c r="AG18" s="116">
        <f>'[1]Exploitation '!AW2175</f>
        <v>0.15147177419354799</v>
      </c>
      <c r="AH18" s="53">
        <f t="shared" si="6"/>
        <v>10.81433391384985</v>
      </c>
      <c r="AI18" s="62">
        <f t="shared" si="7"/>
        <v>3.437700443349982</v>
      </c>
      <c r="AJ18" s="63">
        <f>'[1]Exploitation '!AZ2175</f>
        <v>187.16089637906447</v>
      </c>
      <c r="AK18" s="60">
        <f>'[1]Exploitation '!BA2175</f>
        <v>19.44513895609018</v>
      </c>
      <c r="AL18" s="65">
        <f>'[1]Exploitation '!BB2175</f>
        <v>86.596976024290001</v>
      </c>
      <c r="AM18" s="60">
        <f>'[1]Exploitation '!BC2175</f>
        <v>99.885688826366291</v>
      </c>
      <c r="AS18" s="120"/>
      <c r="BA18" s="42"/>
      <c r="BB18" s="42"/>
    </row>
    <row r="19" spans="1:54" ht="15.75" x14ac:dyDescent="0.25">
      <c r="A19" s="25">
        <v>11</v>
      </c>
      <c r="B19" s="68">
        <f>'[1]Exploitation '!C2176</f>
        <v>54.46</v>
      </c>
      <c r="C19" s="50">
        <f t="shared" si="0"/>
        <v>19.349767156151412</v>
      </c>
      <c r="D19" s="51">
        <f t="shared" si="1"/>
        <v>51.226473609516503</v>
      </c>
      <c r="E19" s="58">
        <f t="shared" si="2"/>
        <v>-16.116240765667886</v>
      </c>
      <c r="F19" s="67">
        <f>'[1]Exploitation '!F2176</f>
        <v>169.03</v>
      </c>
      <c r="G19" s="51">
        <f t="shared" si="3"/>
        <v>107.78962230312887</v>
      </c>
      <c r="H19" s="51">
        <f t="shared" si="4"/>
        <v>49.90565564618241</v>
      </c>
      <c r="I19" s="52">
        <f t="shared" si="5"/>
        <v>11.334722050688734</v>
      </c>
      <c r="J19" s="57">
        <f>'[1]Exploitation '!G2176</f>
        <v>0</v>
      </c>
      <c r="K19" s="80">
        <f>'[1]Exploitation '!H2176</f>
        <v>19.97</v>
      </c>
      <c r="L19" s="66">
        <v>0</v>
      </c>
      <c r="M19" s="66">
        <v>0</v>
      </c>
      <c r="N19" s="66">
        <v>0</v>
      </c>
      <c r="O19" s="66">
        <v>0</v>
      </c>
      <c r="P19" s="71">
        <f t="shared" si="8"/>
        <v>0</v>
      </c>
      <c r="Q19" s="81">
        <f t="shared" si="9"/>
        <v>19.97</v>
      </c>
      <c r="R19" s="90">
        <f>'[1]Exploitation '!W2176</f>
        <v>31.39</v>
      </c>
      <c r="S19" s="83">
        <f>'[1]Exploitation '!X2176</f>
        <v>0</v>
      </c>
      <c r="T19" s="83">
        <f>'[1]Exploitation '!Y2176</f>
        <v>0</v>
      </c>
      <c r="U19" s="83">
        <f>'[1]Exploitation '!Z2176</f>
        <v>14.21</v>
      </c>
      <c r="V19" s="83">
        <f>'[1]Exploitation '!AA2176</f>
        <v>0</v>
      </c>
      <c r="W19" s="83">
        <f>'[1]Exploitation '!AB2176</f>
        <v>43.73</v>
      </c>
      <c r="X19" s="93">
        <f t="shared" si="10"/>
        <v>31.39</v>
      </c>
      <c r="Y19" s="94">
        <f t="shared" si="11"/>
        <v>57.94</v>
      </c>
      <c r="Z19" s="90">
        <f>'[1]Exploitation '!O2176</f>
        <v>16.2</v>
      </c>
      <c r="AA19" s="83">
        <f>'[1]Exploitation '!P2176</f>
        <v>0</v>
      </c>
      <c r="AB19" s="83">
        <f>'[1]Exploitation '!Q2176</f>
        <v>71.069999999999993</v>
      </c>
      <c r="AC19" s="83">
        <f>'[1]Exploitation '!R2176</f>
        <v>0</v>
      </c>
      <c r="AD19" s="95">
        <f t="shared" si="12"/>
        <v>87.27</v>
      </c>
      <c r="AE19" s="51">
        <f t="shared" si="13"/>
        <v>0</v>
      </c>
      <c r="AF19" s="117">
        <f>'[1]Exploitation '!AV2176</f>
        <v>0.41779368279569901</v>
      </c>
      <c r="AG19" s="116">
        <f>'[1]Exploitation '!AW2176</f>
        <v>0.15147177419354799</v>
      </c>
      <c r="AH19" s="53">
        <f t="shared" si="6"/>
        <v>10.916928367893036</v>
      </c>
      <c r="AI19" s="62">
        <f t="shared" si="7"/>
        <v>3.7022874601385638</v>
      </c>
      <c r="AJ19" s="63">
        <f>'[1]Exploitation '!AZ2176</f>
        <v>195.05962230312886</v>
      </c>
      <c r="AK19" s="60">
        <f>'[1]Exploitation '!BA2176</f>
        <v>19.349767156151412</v>
      </c>
      <c r="AL19" s="65">
        <f>'[1]Exploitation '!BB2176</f>
        <v>81.295655646182411</v>
      </c>
      <c r="AM19" s="60">
        <f>'[1]Exploitation '!BC2176</f>
        <v>109.1664736095165</v>
      </c>
      <c r="AS19" s="120"/>
      <c r="BA19" s="42"/>
      <c r="BB19" s="42"/>
    </row>
    <row r="20" spans="1:54" ht="15.75" x14ac:dyDescent="0.25">
      <c r="A20" s="25">
        <v>12</v>
      </c>
      <c r="B20" s="68">
        <f>'[1]Exploitation '!C2177</f>
        <v>48.769999999999996</v>
      </c>
      <c r="C20" s="50">
        <f t="shared" si="0"/>
        <v>12.698153851275531</v>
      </c>
      <c r="D20" s="51">
        <f t="shared" si="1"/>
        <v>52.435034858593994</v>
      </c>
      <c r="E20" s="58">
        <f t="shared" si="2"/>
        <v>-16.363188709869537</v>
      </c>
      <c r="F20" s="67">
        <f>'[1]Exploitation '!F2177</f>
        <v>153.24</v>
      </c>
      <c r="G20" s="51">
        <f t="shared" si="3"/>
        <v>95.642290694366437</v>
      </c>
      <c r="H20" s="51">
        <f t="shared" si="4"/>
        <v>47.619504306020673</v>
      </c>
      <c r="I20" s="52">
        <f t="shared" si="5"/>
        <v>9.9782049996129079</v>
      </c>
      <c r="J20" s="57">
        <f>'[1]Exploitation '!G2177</f>
        <v>0</v>
      </c>
      <c r="K20" s="80">
        <f>'[1]Exploitation '!H2177</f>
        <v>19.97</v>
      </c>
      <c r="L20" s="66">
        <v>0</v>
      </c>
      <c r="M20" s="66">
        <v>0</v>
      </c>
      <c r="N20" s="66">
        <v>0</v>
      </c>
      <c r="O20" s="66">
        <v>0</v>
      </c>
      <c r="P20" s="71">
        <f t="shared" si="8"/>
        <v>0</v>
      </c>
      <c r="Q20" s="81">
        <f t="shared" si="9"/>
        <v>19.97</v>
      </c>
      <c r="R20" s="90">
        <f>'[1]Exploitation '!W2177</f>
        <v>12.3</v>
      </c>
      <c r="S20" s="83">
        <f>'[1]Exploitation '!X2177</f>
        <v>0</v>
      </c>
      <c r="T20" s="83">
        <f>'[1]Exploitation '!Y2177</f>
        <v>0</v>
      </c>
      <c r="U20" s="83">
        <f>'[1]Exploitation '!Z2177</f>
        <v>14.21</v>
      </c>
      <c r="V20" s="83">
        <f>'[1]Exploitation '!AA2177</f>
        <v>0</v>
      </c>
      <c r="W20" s="83">
        <f>'[1]Exploitation '!AB2177</f>
        <v>40.6</v>
      </c>
      <c r="X20" s="93">
        <f t="shared" si="10"/>
        <v>12.3</v>
      </c>
      <c r="Y20" s="94">
        <f t="shared" si="11"/>
        <v>54.81</v>
      </c>
      <c r="Z20" s="90">
        <f>'[1]Exploitation '!O2177</f>
        <v>13.6</v>
      </c>
      <c r="AA20" s="83">
        <f>'[1]Exploitation '!P2177</f>
        <v>0</v>
      </c>
      <c r="AB20" s="83">
        <f>'[1]Exploitation '!Q2177</f>
        <v>72.849999999999994</v>
      </c>
      <c r="AC20" s="83">
        <f>'[1]Exploitation '!R2177</f>
        <v>0</v>
      </c>
      <c r="AD20" s="95">
        <f t="shared" si="12"/>
        <v>86.449999999999989</v>
      </c>
      <c r="AE20" s="51">
        <f t="shared" si="13"/>
        <v>0</v>
      </c>
      <c r="AF20" s="117">
        <f>'[1]Exploitation '!AV2177</f>
        <v>0.41779368279569901</v>
      </c>
      <c r="AG20" s="116">
        <f>'[1]Exploitation '!AW2177</f>
        <v>0.15147177419354799</v>
      </c>
      <c r="AH20" s="53">
        <f t="shared" si="6"/>
        <v>9.5604113168172091</v>
      </c>
      <c r="AI20" s="62">
        <f t="shared" si="7"/>
        <v>3.4553395159369131</v>
      </c>
      <c r="AJ20" s="63">
        <f>'[1]Exploitation '!AZ2177</f>
        <v>182.09229069436643</v>
      </c>
      <c r="AK20" s="60">
        <f>'[1]Exploitation '!BA2177</f>
        <v>12.698153851275531</v>
      </c>
      <c r="AL20" s="65">
        <f>'[1]Exploitation '!BB2177</f>
        <v>59.91950430602067</v>
      </c>
      <c r="AM20" s="60">
        <f>'[1]Exploitation '!BC2177</f>
        <v>107.245034858594</v>
      </c>
      <c r="AS20" s="120"/>
      <c r="BA20" s="42"/>
      <c r="BB20" s="42"/>
    </row>
    <row r="21" spans="1:54" ht="15.75" x14ac:dyDescent="0.25">
      <c r="A21" s="25">
        <v>13</v>
      </c>
      <c r="B21" s="68">
        <f>'[1]Exploitation '!C2178</f>
        <v>47.61</v>
      </c>
      <c r="C21" s="50">
        <f t="shared" si="0"/>
        <v>17.048553961742741</v>
      </c>
      <c r="D21" s="51">
        <f t="shared" si="1"/>
        <v>46.717444972779653</v>
      </c>
      <c r="E21" s="58">
        <f t="shared" si="2"/>
        <v>-16.155998934522405</v>
      </c>
      <c r="F21" s="67">
        <f>'[1]Exploitation '!F2178</f>
        <v>189.15</v>
      </c>
      <c r="G21" s="51">
        <f t="shared" si="3"/>
        <v>120.65370988862233</v>
      </c>
      <c r="H21" s="51">
        <f t="shared" si="4"/>
        <v>56.775128046581983</v>
      </c>
      <c r="I21" s="52">
        <f t="shared" si="5"/>
        <v>11.721162064795672</v>
      </c>
      <c r="J21" s="57">
        <f>'[1]Exploitation '!G2178</f>
        <v>0</v>
      </c>
      <c r="K21" s="80">
        <f>'[1]Exploitation '!H2178</f>
        <v>19.97</v>
      </c>
      <c r="L21" s="66">
        <v>0</v>
      </c>
      <c r="M21" s="66">
        <v>0</v>
      </c>
      <c r="N21" s="66">
        <v>0</v>
      </c>
      <c r="O21" s="66">
        <v>0</v>
      </c>
      <c r="P21" s="71">
        <f t="shared" si="8"/>
        <v>0</v>
      </c>
      <c r="Q21" s="81">
        <f t="shared" si="9"/>
        <v>19.97</v>
      </c>
      <c r="R21" s="90">
        <f>'[1]Exploitation '!W2178</f>
        <v>36.11</v>
      </c>
      <c r="S21" s="83">
        <f>'[1]Exploitation '!X2178</f>
        <v>0</v>
      </c>
      <c r="T21" s="83">
        <f>'[1]Exploitation '!Y2178</f>
        <v>0</v>
      </c>
      <c r="U21" s="83">
        <f>'[1]Exploitation '!Z2178</f>
        <v>14.11</v>
      </c>
      <c r="V21" s="83">
        <f>'[1]Exploitation '!AA2178</f>
        <v>0</v>
      </c>
      <c r="W21" s="83">
        <f>'[1]Exploitation '!AB2178</f>
        <v>49.26</v>
      </c>
      <c r="X21" s="93">
        <f t="shared" si="10"/>
        <v>36.11</v>
      </c>
      <c r="Y21" s="94">
        <f t="shared" si="11"/>
        <v>63.37</v>
      </c>
      <c r="Z21" s="90">
        <f>'[1]Exploitation '!O2178</f>
        <v>8.5</v>
      </c>
      <c r="AA21" s="83">
        <f>'[1]Exploitation '!P2178</f>
        <v>0</v>
      </c>
      <c r="AB21" s="83">
        <f>'[1]Exploitation '!Q2178</f>
        <v>64.099999999999994</v>
      </c>
      <c r="AC21" s="83">
        <f>'[1]Exploitation '!R2178</f>
        <v>0</v>
      </c>
      <c r="AD21" s="95">
        <f t="shared" si="12"/>
        <v>72.599999999999994</v>
      </c>
      <c r="AE21" s="51">
        <f t="shared" si="13"/>
        <v>0</v>
      </c>
      <c r="AF21" s="117">
        <f>'[1]Exploitation '!AV2178</f>
        <v>0.41779368279569901</v>
      </c>
      <c r="AG21" s="116">
        <f>'[1]Exploitation '!AW2178</f>
        <v>0.15147177419354799</v>
      </c>
      <c r="AH21" s="53">
        <f t="shared" si="6"/>
        <v>11.303368381999974</v>
      </c>
      <c r="AI21" s="62">
        <f t="shared" si="7"/>
        <v>3.662529291284045</v>
      </c>
      <c r="AJ21" s="63">
        <f>'[1]Exploitation '!AZ2178</f>
        <v>193.25370988862232</v>
      </c>
      <c r="AK21" s="60">
        <f>'[1]Exploitation '!BA2178</f>
        <v>17.048553961742741</v>
      </c>
      <c r="AL21" s="65">
        <f>'[1]Exploitation '!BB2178</f>
        <v>92.885128046581983</v>
      </c>
      <c r="AM21" s="60">
        <f>'[1]Exploitation '!BC2178</f>
        <v>110.08744497277965</v>
      </c>
      <c r="AS21" s="120"/>
      <c r="BA21" s="42"/>
      <c r="BB21" s="42"/>
    </row>
    <row r="22" spans="1:54" s="48" customFormat="1" ht="15.75" x14ac:dyDescent="0.25">
      <c r="A22" s="25">
        <v>14</v>
      </c>
      <c r="B22" s="68">
        <f>'[1]Exploitation '!C2179</f>
        <v>48.239999999999995</v>
      </c>
      <c r="C22" s="50">
        <f t="shared" si="0"/>
        <v>14.690847317045316</v>
      </c>
      <c r="D22" s="51">
        <f t="shared" si="1"/>
        <v>49.346766815490128</v>
      </c>
      <c r="E22" s="58">
        <f t="shared" si="2"/>
        <v>-15.797614132535433</v>
      </c>
      <c r="F22" s="67">
        <f>'[1]Exploitation '!F2179</f>
        <v>170.72</v>
      </c>
      <c r="G22" s="51">
        <f t="shared" si="3"/>
        <v>109.47955627465562</v>
      </c>
      <c r="H22" s="51">
        <f t="shared" si="4"/>
        <v>49.893562325051896</v>
      </c>
      <c r="I22" s="52">
        <f t="shared" si="5"/>
        <v>11.346881400292469</v>
      </c>
      <c r="J22" s="57">
        <f>'[1]Exploitation '!G2179</f>
        <v>0</v>
      </c>
      <c r="K22" s="80">
        <f>'[1]Exploitation '!H2179</f>
        <v>19.97</v>
      </c>
      <c r="L22" s="66">
        <v>0</v>
      </c>
      <c r="M22" s="66">
        <v>0</v>
      </c>
      <c r="N22" s="66">
        <v>0</v>
      </c>
      <c r="O22" s="66">
        <v>0</v>
      </c>
      <c r="P22" s="71">
        <f t="shared" si="8"/>
        <v>0</v>
      </c>
      <c r="Q22" s="81">
        <f t="shared" si="9"/>
        <v>19.97</v>
      </c>
      <c r="R22" s="90">
        <f>'[1]Exploitation '!W2179</f>
        <v>34.869999999999997</v>
      </c>
      <c r="S22" s="83">
        <f>'[1]Exploitation '!X2179</f>
        <v>0</v>
      </c>
      <c r="T22" s="83">
        <f>'[1]Exploitation '!Y2179</f>
        <v>0</v>
      </c>
      <c r="U22" s="83">
        <f>'[1]Exploitation '!Z2179</f>
        <v>14.11</v>
      </c>
      <c r="V22" s="83">
        <f>'[1]Exploitation '!AA2179</f>
        <v>0</v>
      </c>
      <c r="W22" s="83">
        <f>'[1]Exploitation '!AB2179</f>
        <v>61.43</v>
      </c>
      <c r="X22" s="93">
        <f t="shared" si="10"/>
        <v>34.869999999999997</v>
      </c>
      <c r="Y22" s="94">
        <f t="shared" si="11"/>
        <v>75.539999999999992</v>
      </c>
      <c r="Z22" s="90">
        <f>'[1]Exploitation '!O2179</f>
        <v>9.4</v>
      </c>
      <c r="AA22" s="83">
        <f>'[1]Exploitation '!P2179</f>
        <v>0</v>
      </c>
      <c r="AB22" s="83">
        <f>'[1]Exploitation '!Q2179</f>
        <v>73.02</v>
      </c>
      <c r="AC22" s="83">
        <f>'[1]Exploitation '!R2179</f>
        <v>0</v>
      </c>
      <c r="AD22" s="95">
        <f t="shared" si="12"/>
        <v>82.42</v>
      </c>
      <c r="AE22" s="51">
        <f t="shared" si="13"/>
        <v>0</v>
      </c>
      <c r="AF22" s="117">
        <f>'[1]Exploitation '!AV2179</f>
        <v>0.41779368279569901</v>
      </c>
      <c r="AG22" s="116">
        <f>'[1]Exploitation '!AW2179</f>
        <v>0.15147177419354799</v>
      </c>
      <c r="AH22" s="53">
        <f t="shared" si="6"/>
        <v>10.92908771749677</v>
      </c>
      <c r="AI22" s="62">
        <f t="shared" si="7"/>
        <v>4.020914093271017</v>
      </c>
      <c r="AJ22" s="63">
        <f>'[1]Exploitation '!AZ2179</f>
        <v>191.89955627465562</v>
      </c>
      <c r="AK22" s="60">
        <f>'[1]Exploitation '!BA2179</f>
        <v>14.690847317045316</v>
      </c>
      <c r="AL22" s="65">
        <f>'[1]Exploitation '!BB2179</f>
        <v>84.763562325051893</v>
      </c>
      <c r="AM22" s="60">
        <f>'[1]Exploitation '!BC2179</f>
        <v>124.88676681549012</v>
      </c>
      <c r="AP22"/>
      <c r="AQ22"/>
      <c r="AR22"/>
      <c r="AS22" s="121"/>
      <c r="BA22" s="49"/>
      <c r="BB22" s="49"/>
    </row>
    <row r="23" spans="1:54" ht="15.75" x14ac:dyDescent="0.25">
      <c r="A23" s="25">
        <v>15</v>
      </c>
      <c r="B23" s="68">
        <f>'[1]Exploitation '!C2180</f>
        <v>47.1</v>
      </c>
      <c r="C23" s="50">
        <f t="shared" si="0"/>
        <v>14.671312614000374</v>
      </c>
      <c r="D23" s="51">
        <f t="shared" si="1"/>
        <v>48.255980363611357</v>
      </c>
      <c r="E23" s="58">
        <f t="shared" si="2"/>
        <v>-15.827292977611723</v>
      </c>
      <c r="F23" s="67">
        <f>'[1]Exploitation '!F2180</f>
        <v>207.99</v>
      </c>
      <c r="G23" s="51">
        <f t="shared" si="3"/>
        <v>119.72411779162758</v>
      </c>
      <c r="H23" s="51">
        <f t="shared" si="4"/>
        <v>75.984246816227568</v>
      </c>
      <c r="I23" s="52">
        <f t="shared" si="5"/>
        <v>12.281635392144816</v>
      </c>
      <c r="J23" s="57">
        <f>'[1]Exploitation '!G2180</f>
        <v>0</v>
      </c>
      <c r="K23" s="80">
        <f>'[1]Exploitation '!H2180</f>
        <v>19.97</v>
      </c>
      <c r="L23" s="66">
        <v>0</v>
      </c>
      <c r="M23" s="66">
        <v>0</v>
      </c>
      <c r="N23" s="66">
        <v>0</v>
      </c>
      <c r="O23" s="66">
        <v>0</v>
      </c>
      <c r="P23" s="71">
        <f t="shared" si="8"/>
        <v>0</v>
      </c>
      <c r="Q23" s="81">
        <f t="shared" si="9"/>
        <v>19.97</v>
      </c>
      <c r="R23" s="90">
        <f>'[1]Exploitation '!W2180</f>
        <v>27.35</v>
      </c>
      <c r="S23" s="83">
        <f>'[1]Exploitation '!X2180</f>
        <v>0</v>
      </c>
      <c r="T23" s="83">
        <f>'[1]Exploitation '!Y2180</f>
        <v>0</v>
      </c>
      <c r="U23" s="83">
        <f>'[1]Exploitation '!Z2180</f>
        <v>14.01</v>
      </c>
      <c r="V23" s="83">
        <f>'[1]Exploitation '!AA2180</f>
        <v>0</v>
      </c>
      <c r="W23" s="83">
        <f>'[1]Exploitation '!AB2180</f>
        <v>61.61</v>
      </c>
      <c r="X23" s="93">
        <f t="shared" si="10"/>
        <v>27.35</v>
      </c>
      <c r="Y23" s="94">
        <f t="shared" si="11"/>
        <v>75.62</v>
      </c>
      <c r="Z23" s="90">
        <f>'[1]Exploitation '!O2180</f>
        <v>3.4</v>
      </c>
      <c r="AA23" s="83">
        <f>'[1]Exploitation '!P2180</f>
        <v>0</v>
      </c>
      <c r="AB23" s="83">
        <f>'[1]Exploitation '!Q2180</f>
        <v>73.87</v>
      </c>
      <c r="AC23" s="83">
        <f>'[1]Exploitation '!R2180</f>
        <v>0</v>
      </c>
      <c r="AD23" s="95">
        <f t="shared" si="12"/>
        <v>77.27000000000001</v>
      </c>
      <c r="AE23" s="51">
        <f t="shared" si="13"/>
        <v>0</v>
      </c>
      <c r="AF23" s="117">
        <f>'[1]Exploitation '!AV2180</f>
        <v>0.41779368279569901</v>
      </c>
      <c r="AG23" s="116">
        <f>'[1]Exploitation '!AW2180</f>
        <v>0.15147177419354799</v>
      </c>
      <c r="AH23" s="53">
        <f t="shared" si="6"/>
        <v>11.863841709349117</v>
      </c>
      <c r="AI23" s="62">
        <f t="shared" si="7"/>
        <v>3.9912352481947266</v>
      </c>
      <c r="AJ23" s="63">
        <f>'[1]Exploitation '!AZ2180</f>
        <v>196.99411779162759</v>
      </c>
      <c r="AK23" s="60">
        <f>'[1]Exploitation '!BA2180</f>
        <v>14.671312614000374</v>
      </c>
      <c r="AL23" s="65">
        <f>'[1]Exploitation '!BB2180</f>
        <v>103.33424681622756</v>
      </c>
      <c r="AM23" s="60">
        <f>'[1]Exploitation '!BC2180</f>
        <v>123.87598036361136</v>
      </c>
      <c r="AS23" s="120"/>
      <c r="BA23" s="42"/>
      <c r="BB23" s="42"/>
    </row>
    <row r="24" spans="1:54" ht="15.75" x14ac:dyDescent="0.25">
      <c r="A24" s="25">
        <v>16</v>
      </c>
      <c r="B24" s="68">
        <f>'[1]Exploitation '!C2181</f>
        <v>42.03</v>
      </c>
      <c r="C24" s="50">
        <f t="shared" si="0"/>
        <v>11.233742312078613</v>
      </c>
      <c r="D24" s="51">
        <f t="shared" si="1"/>
        <v>46.75610612490847</v>
      </c>
      <c r="E24" s="58">
        <f t="shared" si="2"/>
        <v>-15.959848436987052</v>
      </c>
      <c r="F24" s="67">
        <f>'[1]Exploitation '!F2181</f>
        <v>200.3</v>
      </c>
      <c r="G24" s="51">
        <f t="shared" si="3"/>
        <v>124.54435764080461</v>
      </c>
      <c r="H24" s="51">
        <f t="shared" si="4"/>
        <v>64.94149103641243</v>
      </c>
      <c r="I24" s="52">
        <f t="shared" si="5"/>
        <v>10.814151322782985</v>
      </c>
      <c r="J24" s="57">
        <f>'[1]Exploitation '!G2181</f>
        <v>0</v>
      </c>
      <c r="K24" s="80">
        <f>'[1]Exploitation '!H2181</f>
        <v>19.989999999999998</v>
      </c>
      <c r="L24" s="66">
        <v>0</v>
      </c>
      <c r="M24" s="66">
        <v>0</v>
      </c>
      <c r="N24" s="66">
        <v>0</v>
      </c>
      <c r="O24" s="66">
        <v>0</v>
      </c>
      <c r="P24" s="71">
        <f t="shared" si="8"/>
        <v>0</v>
      </c>
      <c r="Q24" s="81">
        <f t="shared" si="9"/>
        <v>19.989999999999998</v>
      </c>
      <c r="R24" s="90">
        <f>'[1]Exploitation '!W2181</f>
        <v>0</v>
      </c>
      <c r="S24" s="83">
        <f>'[1]Exploitation '!X2181</f>
        <v>0</v>
      </c>
      <c r="T24" s="83">
        <f>'[1]Exploitation '!Y2181</f>
        <v>0</v>
      </c>
      <c r="U24" s="83">
        <f>'[1]Exploitation '!Z2181</f>
        <v>14.01</v>
      </c>
      <c r="V24" s="83">
        <f>'[1]Exploitation '!AA2181</f>
        <v>0</v>
      </c>
      <c r="W24" s="83">
        <f>'[1]Exploitation '!AB2181</f>
        <v>62.64</v>
      </c>
      <c r="X24" s="93">
        <f t="shared" si="10"/>
        <v>0</v>
      </c>
      <c r="Y24" s="94">
        <f t="shared" si="11"/>
        <v>76.650000000000006</v>
      </c>
      <c r="Z24" s="90">
        <f>'[1]Exploitation '!O2181</f>
        <v>0.8</v>
      </c>
      <c r="AA24" s="83">
        <f>'[1]Exploitation '!P2181</f>
        <v>0</v>
      </c>
      <c r="AB24" s="83">
        <f>'[1]Exploitation '!Q2181</f>
        <v>72.89</v>
      </c>
      <c r="AC24" s="83">
        <f>'[1]Exploitation '!R2181</f>
        <v>0</v>
      </c>
      <c r="AD24" s="95">
        <f t="shared" si="12"/>
        <v>73.69</v>
      </c>
      <c r="AE24" s="51">
        <f t="shared" si="13"/>
        <v>0</v>
      </c>
      <c r="AF24" s="117">
        <f>'[1]Exploitation '!AV2181</f>
        <v>0.41779368279569901</v>
      </c>
      <c r="AG24" s="116">
        <f>'[1]Exploitation '!AW2181</f>
        <v>0.15147177419354799</v>
      </c>
      <c r="AH24" s="53">
        <f t="shared" si="6"/>
        <v>10.396357639987286</v>
      </c>
      <c r="AI24" s="62">
        <f t="shared" si="7"/>
        <v>3.8786797888193973</v>
      </c>
      <c r="AJ24" s="63">
        <f>'[1]Exploitation '!AZ2181</f>
        <v>198.2343576408046</v>
      </c>
      <c r="AK24" s="60">
        <f>'[1]Exploitation '!BA2181</f>
        <v>11.233742312078613</v>
      </c>
      <c r="AL24" s="65">
        <f>'[1]Exploitation '!BB2181</f>
        <v>64.94149103641243</v>
      </c>
      <c r="AM24" s="60">
        <f>'[1]Exploitation '!BC2181</f>
        <v>123.40610612490848</v>
      </c>
      <c r="AS24" s="120"/>
      <c r="BA24" s="42"/>
      <c r="BB24" s="42"/>
    </row>
    <row r="25" spans="1:54" ht="15.75" x14ac:dyDescent="0.25">
      <c r="A25" s="25">
        <v>17</v>
      </c>
      <c r="B25" s="68">
        <f>'[1]Exploitation '!C2182</f>
        <v>40.94</v>
      </c>
      <c r="C25" s="50">
        <f t="shared" si="0"/>
        <v>18.758372086573001</v>
      </c>
      <c r="D25" s="51">
        <f t="shared" si="1"/>
        <v>38.166395309287864</v>
      </c>
      <c r="E25" s="58">
        <f t="shared" si="2"/>
        <v>-15.984767395860878</v>
      </c>
      <c r="F25" s="67">
        <f>'[1]Exploitation '!F2182</f>
        <v>209.98</v>
      </c>
      <c r="G25" s="51">
        <f t="shared" si="3"/>
        <v>117.07871382329337</v>
      </c>
      <c r="H25" s="51">
        <f t="shared" si="4"/>
        <v>81.77365282216509</v>
      </c>
      <c r="I25" s="52">
        <f t="shared" si="5"/>
        <v>11.127633354541539</v>
      </c>
      <c r="J25" s="57">
        <f>'[1]Exploitation '!G2182</f>
        <v>0</v>
      </c>
      <c r="K25" s="80">
        <f>'[1]Exploitation '!H2182</f>
        <v>19.989999999999998</v>
      </c>
      <c r="L25" s="66">
        <v>0</v>
      </c>
      <c r="M25" s="66">
        <v>0</v>
      </c>
      <c r="N25" s="66">
        <v>0</v>
      </c>
      <c r="O25" s="66">
        <v>0</v>
      </c>
      <c r="P25" s="71">
        <f t="shared" si="8"/>
        <v>0</v>
      </c>
      <c r="Q25" s="81">
        <f t="shared" si="9"/>
        <v>19.989999999999998</v>
      </c>
      <c r="R25" s="90">
        <f>'[1]Exploitation '!W2182</f>
        <v>0</v>
      </c>
      <c r="S25" s="83">
        <f>'[1]Exploitation '!X2182</f>
        <v>0</v>
      </c>
      <c r="T25" s="83">
        <f>'[1]Exploitation '!Y2182</f>
        <v>0</v>
      </c>
      <c r="U25" s="83">
        <f>'[1]Exploitation '!Z2182</f>
        <v>14.16</v>
      </c>
      <c r="V25" s="83">
        <f>'[1]Exploitation '!AA2182</f>
        <v>0</v>
      </c>
      <c r="W25" s="83">
        <f>'[1]Exploitation '!AB2182</f>
        <v>62.69</v>
      </c>
      <c r="X25" s="93">
        <f t="shared" si="10"/>
        <v>0</v>
      </c>
      <c r="Y25" s="94">
        <f t="shared" si="11"/>
        <v>76.849999999999994</v>
      </c>
      <c r="Z25" s="90">
        <f>'[1]Exploitation '!O2182</f>
        <v>0.7</v>
      </c>
      <c r="AA25" s="83">
        <f>'[1]Exploitation '!P2182</f>
        <v>0</v>
      </c>
      <c r="AB25" s="83">
        <f>'[1]Exploitation '!Q2182</f>
        <v>71.56</v>
      </c>
      <c r="AC25" s="83">
        <f>'[1]Exploitation '!R2182</f>
        <v>0</v>
      </c>
      <c r="AD25" s="95">
        <f t="shared" si="12"/>
        <v>72.260000000000005</v>
      </c>
      <c r="AE25" s="51">
        <f t="shared" si="13"/>
        <v>0</v>
      </c>
      <c r="AF25" s="117">
        <f>'[1]Exploitation '!AV2182</f>
        <v>0.41779368279569901</v>
      </c>
      <c r="AG25" s="116">
        <f>'[1]Exploitation '!AW2182</f>
        <v>0.15147177419354799</v>
      </c>
      <c r="AH25" s="53">
        <f t="shared" si="6"/>
        <v>10.70983967174584</v>
      </c>
      <c r="AI25" s="62">
        <f t="shared" si="7"/>
        <v>3.8537608299455712</v>
      </c>
      <c r="AJ25" s="63">
        <f>'[1]Exploitation '!AZ2182</f>
        <v>189.33871382329338</v>
      </c>
      <c r="AK25" s="60">
        <f>'[1]Exploitation '!BA2182</f>
        <v>18.758372086573001</v>
      </c>
      <c r="AL25" s="65">
        <f>'[1]Exploitation '!BB2182</f>
        <v>81.77365282216509</v>
      </c>
      <c r="AM25" s="60">
        <f>'[1]Exploitation '!BC2182</f>
        <v>115.01639530928786</v>
      </c>
      <c r="AS25" s="120"/>
      <c r="BA25" s="42"/>
      <c r="BB25" s="42"/>
    </row>
    <row r="26" spans="1:54" ht="15.75" x14ac:dyDescent="0.25">
      <c r="A26" s="25">
        <v>18</v>
      </c>
      <c r="B26" s="68">
        <f>'[1]Exploitation '!C2183</f>
        <v>50.49</v>
      </c>
      <c r="C26" s="50">
        <f t="shared" si="0"/>
        <v>19.769551417602059</v>
      </c>
      <c r="D26" s="51">
        <f t="shared" si="1"/>
        <v>46.438106482257325</v>
      </c>
      <c r="E26" s="58">
        <f t="shared" si="2"/>
        <v>-15.717657899859383</v>
      </c>
      <c r="F26" s="67">
        <f>'[1]Exploitation '!F2183</f>
        <v>213.06</v>
      </c>
      <c r="G26" s="51">
        <f t="shared" si="3"/>
        <v>120.73814494022756</v>
      </c>
      <c r="H26" s="51">
        <f t="shared" si="4"/>
        <v>81.054769364642482</v>
      </c>
      <c r="I26" s="52">
        <f t="shared" si="5"/>
        <v>11.267085695129916</v>
      </c>
      <c r="J26" s="57">
        <f>'[1]Exploitation '!G2183</f>
        <v>0</v>
      </c>
      <c r="K26" s="80">
        <f>'[1]Exploitation '!H2183</f>
        <v>19.989999999999998</v>
      </c>
      <c r="L26" s="66">
        <v>0</v>
      </c>
      <c r="M26" s="66">
        <v>0</v>
      </c>
      <c r="N26" s="66">
        <v>0</v>
      </c>
      <c r="O26" s="66">
        <v>0</v>
      </c>
      <c r="P26" s="71">
        <f t="shared" si="8"/>
        <v>0</v>
      </c>
      <c r="Q26" s="81">
        <f t="shared" si="9"/>
        <v>19.989999999999998</v>
      </c>
      <c r="R26" s="90">
        <f>'[1]Exploitation '!W2183</f>
        <v>0</v>
      </c>
      <c r="S26" s="83">
        <f>'[1]Exploitation '!X2183</f>
        <v>0</v>
      </c>
      <c r="T26" s="83">
        <f>'[1]Exploitation '!Y2183</f>
        <v>0</v>
      </c>
      <c r="U26" s="83">
        <f>'[1]Exploitation '!Z2183</f>
        <v>13.97</v>
      </c>
      <c r="V26" s="83">
        <f>'[1]Exploitation '!AA2183</f>
        <v>0</v>
      </c>
      <c r="W26" s="83">
        <f>'[1]Exploitation '!AB2183</f>
        <v>62.87</v>
      </c>
      <c r="X26" s="93">
        <f t="shared" si="10"/>
        <v>0</v>
      </c>
      <c r="Y26" s="94">
        <f t="shared" si="11"/>
        <v>76.84</v>
      </c>
      <c r="Z26" s="90">
        <f>'[1]Exploitation '!O2183</f>
        <v>0</v>
      </c>
      <c r="AA26" s="83">
        <f>'[1]Exploitation '!P2183</f>
        <v>0</v>
      </c>
      <c r="AB26" s="83">
        <f>'[1]Exploitation '!Q2183</f>
        <v>72.849999999999994</v>
      </c>
      <c r="AC26" s="83">
        <f>'[1]Exploitation '!R2183</f>
        <v>0</v>
      </c>
      <c r="AD26" s="95">
        <f t="shared" si="12"/>
        <v>72.849999999999994</v>
      </c>
      <c r="AE26" s="51">
        <f t="shared" si="13"/>
        <v>0</v>
      </c>
      <c r="AF26" s="117">
        <f>'[1]Exploitation '!AV2183</f>
        <v>0.41779368279569901</v>
      </c>
      <c r="AG26" s="116">
        <f>'[1]Exploitation '!AW2183</f>
        <v>0.15147177419354799</v>
      </c>
      <c r="AH26" s="53">
        <f t="shared" si="6"/>
        <v>10.849292012334217</v>
      </c>
      <c r="AI26" s="62">
        <f t="shared" si="7"/>
        <v>4.1208703259470667</v>
      </c>
      <c r="AJ26" s="63">
        <f>'[1]Exploitation '!AZ2183</f>
        <v>193.58814494022755</v>
      </c>
      <c r="AK26" s="60">
        <f>'[1]Exploitation '!BA2183</f>
        <v>19.769551417602059</v>
      </c>
      <c r="AL26" s="127">
        <f>'[1]Exploitation '!BB2183</f>
        <v>81.054769364642482</v>
      </c>
      <c r="AM26" s="60">
        <f>'[1]Exploitation '!BC2183</f>
        <v>123.27810648225733</v>
      </c>
      <c r="AS26" s="120"/>
      <c r="BA26" s="42"/>
      <c r="BB26" s="42"/>
    </row>
    <row r="27" spans="1:54" ht="15.75" x14ac:dyDescent="0.25">
      <c r="A27" s="25">
        <v>19</v>
      </c>
      <c r="B27" s="68">
        <f>'[1]Exploitation '!C2184</f>
        <v>99.72</v>
      </c>
      <c r="C27" s="50">
        <f t="shared" si="0"/>
        <v>26.473862554645997</v>
      </c>
      <c r="D27" s="51">
        <f t="shared" si="1"/>
        <v>68.178059872114417</v>
      </c>
      <c r="E27" s="58">
        <f t="shared" si="2"/>
        <v>5.0680775732396155</v>
      </c>
      <c r="F27" s="67">
        <f>'[1]Exploitation '!F2184</f>
        <v>261.64999999999998</v>
      </c>
      <c r="G27" s="51">
        <f t="shared" si="3"/>
        <v>158.63356381073595</v>
      </c>
      <c r="H27" s="51">
        <f t="shared" si="4"/>
        <v>89.939874576204545</v>
      </c>
      <c r="I27" s="52">
        <f t="shared" si="5"/>
        <v>13.076561613059463</v>
      </c>
      <c r="J27" s="57">
        <f>'[1]Exploitation '!G2184</f>
        <v>0</v>
      </c>
      <c r="K27" s="80">
        <f>'[1]Exploitation '!H2184</f>
        <v>0</v>
      </c>
      <c r="L27" s="66">
        <v>0</v>
      </c>
      <c r="M27" s="66">
        <v>0</v>
      </c>
      <c r="N27" s="66">
        <v>0</v>
      </c>
      <c r="O27" s="66">
        <v>0</v>
      </c>
      <c r="P27" s="71">
        <f t="shared" si="8"/>
        <v>0</v>
      </c>
      <c r="Q27" s="81">
        <f t="shared" si="9"/>
        <v>0</v>
      </c>
      <c r="R27" s="90">
        <f>'[1]Exploitation '!W2184</f>
        <v>0</v>
      </c>
      <c r="S27" s="83">
        <f>'[1]Exploitation '!X2184</f>
        <v>0</v>
      </c>
      <c r="T27" s="83">
        <f>'[1]Exploitation '!Y2184</f>
        <v>0</v>
      </c>
      <c r="U27" s="83">
        <f>'[1]Exploitation '!Z2184</f>
        <v>13.97</v>
      </c>
      <c r="V27" s="83">
        <f>'[1]Exploitation '!AA2184</f>
        <v>0</v>
      </c>
      <c r="W27" s="83">
        <f>'[1]Exploitation '!AB2184</f>
        <v>62.05</v>
      </c>
      <c r="X27" s="93">
        <f t="shared" si="10"/>
        <v>0</v>
      </c>
      <c r="Y27" s="94">
        <f t="shared" si="11"/>
        <v>76.02</v>
      </c>
      <c r="Z27" s="90">
        <f>'[1]Exploitation '!O2184</f>
        <v>0</v>
      </c>
      <c r="AA27" s="83">
        <f>'[1]Exploitation '!P2184</f>
        <v>0</v>
      </c>
      <c r="AB27" s="83">
        <f>'[1]Exploitation '!Q2184</f>
        <v>71.88</v>
      </c>
      <c r="AC27" s="83">
        <f>'[1]Exploitation '!R2184</f>
        <v>0</v>
      </c>
      <c r="AD27" s="95">
        <f t="shared" si="12"/>
        <v>71.88</v>
      </c>
      <c r="AE27" s="51">
        <f t="shared" si="13"/>
        <v>0</v>
      </c>
      <c r="AF27" s="117">
        <f>'[1]Exploitation '!AV2184</f>
        <v>0.41779368279569901</v>
      </c>
      <c r="AG27" s="116">
        <f>'[1]Exploitation '!AW2184</f>
        <v>0.15147177419354799</v>
      </c>
      <c r="AH27" s="53">
        <f t="shared" si="6"/>
        <v>12.658767930263764</v>
      </c>
      <c r="AI27" s="62">
        <f t="shared" si="7"/>
        <v>4.9166057990460672</v>
      </c>
      <c r="AJ27" s="63">
        <f>'[1]Exploitation '!AZ2184</f>
        <v>230.51356381073595</v>
      </c>
      <c r="AK27" s="60">
        <f>'[1]Exploitation '!BA2184</f>
        <v>26.473862554645997</v>
      </c>
      <c r="AL27" s="127">
        <f>'[1]Exploitation '!BB2184</f>
        <v>89.939874576204545</v>
      </c>
      <c r="AM27" s="60">
        <f>'[1]Exploitation '!BC2184</f>
        <v>144.19805987211441</v>
      </c>
      <c r="AS27" s="120"/>
      <c r="BA27" s="42"/>
      <c r="BB27" s="42"/>
    </row>
    <row r="28" spans="1:54" ht="15.75" x14ac:dyDescent="0.25">
      <c r="A28" s="25">
        <v>20</v>
      </c>
      <c r="B28" s="68">
        <f>'[1]Exploitation '!C2185</f>
        <v>77.509999999999991</v>
      </c>
      <c r="C28" s="50">
        <f t="shared" si="0"/>
        <v>26.657262908980478</v>
      </c>
      <c r="D28" s="51">
        <f t="shared" si="1"/>
        <v>46.012853335683658</v>
      </c>
      <c r="E28" s="58">
        <f t="shared" si="2"/>
        <v>4.8398837553358574</v>
      </c>
      <c r="F28" s="67">
        <f>'[1]Exploitation '!F2185</f>
        <v>259.76</v>
      </c>
      <c r="G28" s="51">
        <f t="shared" si="3"/>
        <v>153.61662570307564</v>
      </c>
      <c r="H28" s="51">
        <f t="shared" si="4"/>
        <v>93.129130189815811</v>
      </c>
      <c r="I28" s="52">
        <f t="shared" si="5"/>
        <v>13.014244107108519</v>
      </c>
      <c r="J28" s="57">
        <f>'[1]Exploitation '!G2185</f>
        <v>0</v>
      </c>
      <c r="K28" s="80">
        <f>'[1]Exploitation '!H2185</f>
        <v>0</v>
      </c>
      <c r="L28" s="66">
        <v>0</v>
      </c>
      <c r="M28" s="66">
        <v>0</v>
      </c>
      <c r="N28" s="66">
        <v>0</v>
      </c>
      <c r="O28" s="66">
        <v>0</v>
      </c>
      <c r="P28" s="71">
        <f t="shared" si="8"/>
        <v>0</v>
      </c>
      <c r="Q28" s="81">
        <f t="shared" si="9"/>
        <v>0</v>
      </c>
      <c r="R28" s="90">
        <f>'[1]Exploitation '!W2185</f>
        <v>0</v>
      </c>
      <c r="S28" s="83">
        <f>'[1]Exploitation '!X2185</f>
        <v>0</v>
      </c>
      <c r="T28" s="83">
        <f>'[1]Exploitation '!Y2185</f>
        <v>0</v>
      </c>
      <c r="U28" s="83">
        <f>'[1]Exploitation '!Z2185</f>
        <v>27.45</v>
      </c>
      <c r="V28" s="83">
        <f>'[1]Exploitation '!AA2185</f>
        <v>0</v>
      </c>
      <c r="W28" s="83">
        <f>'[1]Exploitation '!AB2185</f>
        <v>62.63</v>
      </c>
      <c r="X28" s="93">
        <f t="shared" si="10"/>
        <v>0</v>
      </c>
      <c r="Y28" s="94">
        <f t="shared" si="11"/>
        <v>90.08</v>
      </c>
      <c r="Z28" s="90">
        <f>'[1]Exploitation '!O2185</f>
        <v>0</v>
      </c>
      <c r="AA28" s="83">
        <f>'[1]Exploitation '!P2185</f>
        <v>0</v>
      </c>
      <c r="AB28" s="83">
        <f>'[1]Exploitation '!Q2185</f>
        <v>72.13</v>
      </c>
      <c r="AC28" s="83">
        <f>'[1]Exploitation '!R2185</f>
        <v>0</v>
      </c>
      <c r="AD28" s="95">
        <f t="shared" si="12"/>
        <v>72.13</v>
      </c>
      <c r="AE28" s="51">
        <f t="shared" si="13"/>
        <v>0</v>
      </c>
      <c r="AF28" s="117">
        <f>'[1]Exploitation '!AV2185</f>
        <v>0.41779368279569901</v>
      </c>
      <c r="AG28" s="116">
        <f>'[1]Exploitation '!AW2185</f>
        <v>0.15147177419354799</v>
      </c>
      <c r="AH28" s="53">
        <f t="shared" si="6"/>
        <v>12.59645042431282</v>
      </c>
      <c r="AI28" s="62">
        <f t="shared" si="7"/>
        <v>4.6884119811423091</v>
      </c>
      <c r="AJ28" s="63">
        <f>'[1]Exploitation '!AZ2185</f>
        <v>225.74662570307564</v>
      </c>
      <c r="AK28" s="60">
        <f>'[1]Exploitation '!BA2185</f>
        <v>26.657262908980478</v>
      </c>
      <c r="AL28" s="127">
        <f>'[1]Exploitation '!BB2185</f>
        <v>93.129130189815811</v>
      </c>
      <c r="AM28" s="60">
        <f>'[1]Exploitation '!BC2185</f>
        <v>136.09285333568366</v>
      </c>
      <c r="AS28" s="120"/>
      <c r="BA28" s="42"/>
      <c r="BB28" s="42"/>
    </row>
    <row r="29" spans="1:54" ht="15.75" x14ac:dyDescent="0.25">
      <c r="A29" s="25">
        <v>21</v>
      </c>
      <c r="B29" s="68">
        <f>'[1]Exploitation '!C2186</f>
        <v>79.58</v>
      </c>
      <c r="C29" s="50">
        <f t="shared" si="0"/>
        <v>24.618283810533399</v>
      </c>
      <c r="D29" s="51">
        <f t="shared" si="1"/>
        <v>50.041754670942481</v>
      </c>
      <c r="E29" s="58">
        <f t="shared" si="2"/>
        <v>4.9199615185241141</v>
      </c>
      <c r="F29" s="67">
        <f>'[1]Exploitation '!F2186</f>
        <v>261.3</v>
      </c>
      <c r="G29" s="51">
        <f t="shared" si="3"/>
        <v>156.48564343480518</v>
      </c>
      <c r="H29" s="51">
        <f t="shared" si="4"/>
        <v>91.774653479972145</v>
      </c>
      <c r="I29" s="52">
        <f t="shared" si="5"/>
        <v>13.039703085222621</v>
      </c>
      <c r="J29" s="57">
        <f>'[1]Exploitation '!G2186</f>
        <v>0</v>
      </c>
      <c r="K29" s="80">
        <f>'[1]Exploitation '!H2186</f>
        <v>0</v>
      </c>
      <c r="L29" s="66">
        <v>0</v>
      </c>
      <c r="M29" s="66">
        <v>0</v>
      </c>
      <c r="N29" s="66">
        <v>0</v>
      </c>
      <c r="O29" s="66">
        <v>0</v>
      </c>
      <c r="P29" s="71">
        <f t="shared" si="8"/>
        <v>0</v>
      </c>
      <c r="Q29" s="81">
        <f t="shared" si="9"/>
        <v>0</v>
      </c>
      <c r="R29" s="90">
        <f>'[1]Exploitation '!W2186</f>
        <v>0</v>
      </c>
      <c r="S29" s="83">
        <f>'[1]Exploitation '!X2186</f>
        <v>0</v>
      </c>
      <c r="T29" s="83">
        <f>'[1]Exploitation '!Y2186</f>
        <v>0</v>
      </c>
      <c r="U29" s="83">
        <f>'[1]Exploitation '!Z2186</f>
        <v>28.25</v>
      </c>
      <c r="V29" s="83">
        <f>'[1]Exploitation '!AA2186</f>
        <v>0</v>
      </c>
      <c r="W29" s="83">
        <f>'[1]Exploitation '!AB2186</f>
        <v>62.62</v>
      </c>
      <c r="X29" s="93">
        <f t="shared" si="10"/>
        <v>0</v>
      </c>
      <c r="Y29" s="94">
        <f t="shared" si="11"/>
        <v>90.87</v>
      </c>
      <c r="Z29" s="90">
        <f>'[1]Exploitation '!O2186</f>
        <v>0</v>
      </c>
      <c r="AA29" s="83">
        <f>'[1]Exploitation '!P2186</f>
        <v>0</v>
      </c>
      <c r="AB29" s="83">
        <f>'[1]Exploitation '!Q2186</f>
        <v>71.260000000000005</v>
      </c>
      <c r="AC29" s="83">
        <f>'[1]Exploitation '!R2186</f>
        <v>0</v>
      </c>
      <c r="AD29" s="95">
        <f t="shared" si="12"/>
        <v>71.260000000000005</v>
      </c>
      <c r="AE29" s="51">
        <f t="shared" si="13"/>
        <v>0</v>
      </c>
      <c r="AF29" s="117">
        <f>'[1]Exploitation '!AV2186</f>
        <v>0.41779368279569901</v>
      </c>
      <c r="AG29" s="116">
        <f>'[1]Exploitation '!AW2186</f>
        <v>0.15147177419354799</v>
      </c>
      <c r="AH29" s="53">
        <f t="shared" si="6"/>
        <v>12.621909402426922</v>
      </c>
      <c r="AI29" s="62">
        <f t="shared" si="7"/>
        <v>4.7684897443305658</v>
      </c>
      <c r="AJ29" s="63">
        <f>'[1]Exploitation '!AZ2186</f>
        <v>227.7456434348052</v>
      </c>
      <c r="AK29" s="60">
        <f>'[1]Exploitation '!BA2186</f>
        <v>24.618283810533399</v>
      </c>
      <c r="AL29" s="127">
        <f>'[1]Exploitation '!BB2186</f>
        <v>91.774653479972145</v>
      </c>
      <c r="AM29" s="60">
        <f>'[1]Exploitation '!BC2186</f>
        <v>140.91175467094249</v>
      </c>
      <c r="AS29" s="120"/>
      <c r="BA29" s="42"/>
      <c r="BB29" s="42"/>
    </row>
    <row r="30" spans="1:54" ht="15.75" x14ac:dyDescent="0.25">
      <c r="A30" s="25">
        <v>22</v>
      </c>
      <c r="B30" s="68">
        <f>'[1]Exploitation '!C2187</f>
        <v>72.89</v>
      </c>
      <c r="C30" s="50">
        <f t="shared" si="0"/>
        <v>24.801920527482579</v>
      </c>
      <c r="D30" s="51">
        <f t="shared" si="1"/>
        <v>43.350672740732819</v>
      </c>
      <c r="E30" s="58">
        <f t="shared" si="2"/>
        <v>4.7374067317846409</v>
      </c>
      <c r="F30" s="67">
        <f>'[1]Exploitation '!F2187</f>
        <v>267.37</v>
      </c>
      <c r="G30" s="51">
        <f t="shared" si="3"/>
        <v>162.97537915392849</v>
      </c>
      <c r="H30" s="51">
        <f t="shared" si="4"/>
        <v>91.171005022128071</v>
      </c>
      <c r="I30" s="52">
        <f t="shared" si="5"/>
        <v>13.223615823943399</v>
      </c>
      <c r="J30" s="57">
        <f>'[1]Exploitation '!G2187</f>
        <v>0</v>
      </c>
      <c r="K30" s="80">
        <f>'[1]Exploitation '!H2187</f>
        <v>0</v>
      </c>
      <c r="L30" s="66">
        <v>0</v>
      </c>
      <c r="M30" s="66">
        <v>0</v>
      </c>
      <c r="N30" s="66">
        <v>0</v>
      </c>
      <c r="O30" s="66">
        <v>0</v>
      </c>
      <c r="P30" s="71">
        <f t="shared" si="8"/>
        <v>0</v>
      </c>
      <c r="Q30" s="81">
        <f t="shared" si="9"/>
        <v>0</v>
      </c>
      <c r="R30" s="90">
        <f>'[1]Exploitation '!W2187</f>
        <v>0</v>
      </c>
      <c r="S30" s="83">
        <f>'[1]Exploitation '!X2187</f>
        <v>0</v>
      </c>
      <c r="T30" s="83">
        <f>'[1]Exploitation '!Y2187</f>
        <v>0</v>
      </c>
      <c r="U30" s="83">
        <f>'[1]Exploitation '!Z2187</f>
        <v>28.25</v>
      </c>
      <c r="V30" s="83">
        <f>'[1]Exploitation '!AA2187</f>
        <v>0</v>
      </c>
      <c r="W30" s="83">
        <f>'[1]Exploitation '!AB2187</f>
        <v>62.79</v>
      </c>
      <c r="X30" s="93">
        <f t="shared" si="10"/>
        <v>0</v>
      </c>
      <c r="Y30" s="94">
        <f t="shared" si="11"/>
        <v>91.039999999999992</v>
      </c>
      <c r="Z30" s="90">
        <f>'[1]Exploitation '!O2187</f>
        <v>0</v>
      </c>
      <c r="AA30" s="83">
        <f>'[1]Exploitation '!P2187</f>
        <v>0</v>
      </c>
      <c r="AB30" s="83">
        <f>'[1]Exploitation '!Q2187</f>
        <v>70.03</v>
      </c>
      <c r="AC30" s="83">
        <f>'[1]Exploitation '!R2187</f>
        <v>0</v>
      </c>
      <c r="AD30" s="95">
        <f t="shared" si="12"/>
        <v>70.03</v>
      </c>
      <c r="AE30" s="51">
        <f t="shared" si="13"/>
        <v>0</v>
      </c>
      <c r="AF30" s="117">
        <f>'[1]Exploitation '!AV2187</f>
        <v>0.41779368279569901</v>
      </c>
      <c r="AG30" s="116">
        <f>'[1]Exploitation '!AW2187</f>
        <v>0.15147177419354799</v>
      </c>
      <c r="AH30" s="53">
        <f t="shared" si="6"/>
        <v>12.805822141147701</v>
      </c>
      <c r="AI30" s="62">
        <f t="shared" si="7"/>
        <v>4.5859349575910926</v>
      </c>
      <c r="AJ30" s="63">
        <f>'[1]Exploitation '!AZ2187</f>
        <v>233.00537915392849</v>
      </c>
      <c r="AK30" s="60">
        <f>'[1]Exploitation '!BA2187</f>
        <v>24.801920527482579</v>
      </c>
      <c r="AL30" s="127">
        <f>'[1]Exploitation '!BB2187</f>
        <v>91.171005022128071</v>
      </c>
      <c r="AM30" s="60">
        <f>'[1]Exploitation '!BC2187</f>
        <v>134.39067274073281</v>
      </c>
      <c r="AS30" s="120"/>
      <c r="BA30" s="42"/>
      <c r="BB30" s="42"/>
    </row>
    <row r="31" spans="1:54" ht="15.75" x14ac:dyDescent="0.25">
      <c r="A31" s="25">
        <v>23</v>
      </c>
      <c r="B31" s="68">
        <f>'[1]Exploitation '!C2188</f>
        <v>74.38</v>
      </c>
      <c r="C31" s="50">
        <f t="shared" si="0"/>
        <v>22.141330169050303</v>
      </c>
      <c r="D31" s="51">
        <f t="shared" si="1"/>
        <v>47.450024603834606</v>
      </c>
      <c r="E31" s="58">
        <f t="shared" si="2"/>
        <v>4.788645227115107</v>
      </c>
      <c r="F31" s="67">
        <f>'[1]Exploitation '!F2188</f>
        <v>248.53</v>
      </c>
      <c r="G31" s="51">
        <f t="shared" si="3"/>
        <v>147.06002522397102</v>
      </c>
      <c r="H31" s="51">
        <f t="shared" si="4"/>
        <v>88.935650602068904</v>
      </c>
      <c r="I31" s="52">
        <f t="shared" si="5"/>
        <v>12.534324173960025</v>
      </c>
      <c r="J31" s="57">
        <f>'[1]Exploitation '!G2188</f>
        <v>0</v>
      </c>
      <c r="K31" s="80">
        <f>'[1]Exploitation '!H2188</f>
        <v>0</v>
      </c>
      <c r="L31" s="66">
        <v>0</v>
      </c>
      <c r="M31" s="66">
        <v>0</v>
      </c>
      <c r="N31" s="66">
        <v>0</v>
      </c>
      <c r="O31" s="66">
        <v>0</v>
      </c>
      <c r="P31" s="71">
        <f t="shared" si="8"/>
        <v>0</v>
      </c>
      <c r="Q31" s="81">
        <f t="shared" si="9"/>
        <v>0</v>
      </c>
      <c r="R31" s="90">
        <f>'[1]Exploitation '!W2188</f>
        <v>0</v>
      </c>
      <c r="S31" s="83">
        <f>'[1]Exploitation '!X2188</f>
        <v>0</v>
      </c>
      <c r="T31" s="83">
        <f>'[1]Exploitation '!Y2188</f>
        <v>0</v>
      </c>
      <c r="U31" s="83">
        <f>'[1]Exploitation '!Z2188</f>
        <v>28.25</v>
      </c>
      <c r="V31" s="83">
        <f>'[1]Exploitation '!AA2188</f>
        <v>0</v>
      </c>
      <c r="W31" s="83">
        <f>'[1]Exploitation '!AB2188</f>
        <v>63.13</v>
      </c>
      <c r="X31" s="93">
        <f t="shared" si="10"/>
        <v>0</v>
      </c>
      <c r="Y31" s="94">
        <f t="shared" si="11"/>
        <v>91.38</v>
      </c>
      <c r="Z31" s="90">
        <f>'[1]Exploitation '!O2188</f>
        <v>0</v>
      </c>
      <c r="AA31" s="83">
        <f>'[1]Exploitation '!P2188</f>
        <v>0</v>
      </c>
      <c r="AB31" s="83">
        <f>'[1]Exploitation '!Q2188</f>
        <v>70.73</v>
      </c>
      <c r="AC31" s="83">
        <f>'[1]Exploitation '!R2188</f>
        <v>0</v>
      </c>
      <c r="AD31" s="95">
        <f t="shared" si="12"/>
        <v>70.73</v>
      </c>
      <c r="AE31" s="51">
        <f t="shared" si="13"/>
        <v>0</v>
      </c>
      <c r="AF31" s="117">
        <f>'[1]Exploitation '!AV2188</f>
        <v>0.41779368279569901</v>
      </c>
      <c r="AG31" s="116">
        <f>'[1]Exploitation '!AW2188</f>
        <v>0.15147177419354799</v>
      </c>
      <c r="AH31" s="53">
        <f t="shared" si="6"/>
        <v>12.116530491164326</v>
      </c>
      <c r="AI31" s="62">
        <f t="shared" si="7"/>
        <v>4.6371734529215587</v>
      </c>
      <c r="AJ31" s="63">
        <f>'[1]Exploitation '!AZ2188</f>
        <v>217.79002522397101</v>
      </c>
      <c r="AK31" s="60">
        <f>'[1]Exploitation '!BA2188</f>
        <v>22.141330169050303</v>
      </c>
      <c r="AL31" s="127">
        <f>'[1]Exploitation '!BB2188</f>
        <v>88.935650602068904</v>
      </c>
      <c r="AM31" s="60">
        <f>'[1]Exploitation '!BC2188</f>
        <v>138.8300246038346</v>
      </c>
      <c r="AS31" s="120"/>
      <c r="BA31" s="42"/>
      <c r="BB31" s="42"/>
    </row>
    <row r="32" spans="1:54" ht="16.5" thickBot="1" x14ac:dyDescent="0.3">
      <c r="A32" s="26">
        <v>24</v>
      </c>
      <c r="B32" s="69">
        <f>'[1]Exploitation '!C2189</f>
        <v>66.22</v>
      </c>
      <c r="C32" s="54">
        <f t="shared" si="0"/>
        <v>19.887439454011325</v>
      </c>
      <c r="D32" s="51">
        <f t="shared" si="1"/>
        <v>41.765388564332682</v>
      </c>
      <c r="E32" s="58">
        <f t="shared" si="2"/>
        <v>4.5671719816560126</v>
      </c>
      <c r="F32" s="70">
        <f>'[1]Exploitation '!F2189</f>
        <v>239.18</v>
      </c>
      <c r="G32" s="55">
        <f t="shared" si="3"/>
        <v>143.05529022565332</v>
      </c>
      <c r="H32" s="51">
        <f t="shared" si="4"/>
        <v>83.927050547494076</v>
      </c>
      <c r="I32" s="52">
        <f t="shared" si="5"/>
        <v>12.19765922685256</v>
      </c>
      <c r="J32" s="57">
        <f>'[1]Exploitation '!G2189</f>
        <v>0</v>
      </c>
      <c r="K32" s="80">
        <f>'[1]Exploitation '!H2189</f>
        <v>0</v>
      </c>
      <c r="L32" s="66">
        <v>0</v>
      </c>
      <c r="M32" s="66">
        <v>0</v>
      </c>
      <c r="N32" s="66">
        <v>0</v>
      </c>
      <c r="O32" s="66">
        <v>0</v>
      </c>
      <c r="P32" s="71">
        <f t="shared" si="8"/>
        <v>0</v>
      </c>
      <c r="Q32" s="81">
        <f t="shared" si="9"/>
        <v>0</v>
      </c>
      <c r="R32" s="90">
        <f>'[1]Exploitation '!W2189</f>
        <v>0</v>
      </c>
      <c r="S32" s="83">
        <f>'[1]Exploitation '!X2189</f>
        <v>0</v>
      </c>
      <c r="T32" s="83">
        <f>'[1]Exploitation '!Y2189</f>
        <v>0</v>
      </c>
      <c r="U32" s="83">
        <f>'[1]Exploitation '!Z2189</f>
        <v>28.33</v>
      </c>
      <c r="V32" s="83">
        <f>'[1]Exploitation '!AA2189</f>
        <v>0</v>
      </c>
      <c r="W32" s="83">
        <f>'[1]Exploitation '!AB2189</f>
        <v>63.3</v>
      </c>
      <c r="X32" s="93">
        <f t="shared" si="10"/>
        <v>0</v>
      </c>
      <c r="Y32" s="94">
        <f t="shared" si="11"/>
        <v>91.63</v>
      </c>
      <c r="Z32" s="91">
        <f>'[1]Exploitation '!O2189</f>
        <v>0</v>
      </c>
      <c r="AA32" s="92">
        <f>'[1]Exploitation '!P2189</f>
        <v>0</v>
      </c>
      <c r="AB32" s="92">
        <f>'[1]Exploitation '!Q2189</f>
        <v>71.22</v>
      </c>
      <c r="AC32" s="92">
        <f>'[1]Exploitation '!R2189</f>
        <v>0</v>
      </c>
      <c r="AD32" s="95">
        <f t="shared" si="12"/>
        <v>71.22</v>
      </c>
      <c r="AE32" s="51">
        <f t="shared" si="13"/>
        <v>0</v>
      </c>
      <c r="AF32" s="117">
        <f>'[1]Exploitation '!AV2189</f>
        <v>0.41779368279569901</v>
      </c>
      <c r="AG32" s="116">
        <f>'[1]Exploitation '!AW2189</f>
        <v>0.15147177419354799</v>
      </c>
      <c r="AH32" s="53">
        <f t="shared" si="6"/>
        <v>11.779865544056861</v>
      </c>
      <c r="AI32" s="62">
        <f t="shared" si="7"/>
        <v>4.4157002074624643</v>
      </c>
      <c r="AJ32" s="64">
        <f>'[1]Exploitation '!AZ2189</f>
        <v>214.27529022565332</v>
      </c>
      <c r="AK32" s="61">
        <f>'[1]Exploitation '!BA2189</f>
        <v>19.887439454011325</v>
      </c>
      <c r="AL32" s="128">
        <f>'[1]Exploitation '!BB2189</f>
        <v>83.927050547494076</v>
      </c>
      <c r="AM32" s="61">
        <f>'[1]Exploitation '!BC2189</f>
        <v>133.39538856433268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99.72</v>
      </c>
      <c r="C33" s="40">
        <f t="shared" ref="C33:AE33" si="14">MAX(C9:C32)</f>
        <v>26.657262908980478</v>
      </c>
      <c r="D33" s="40">
        <f t="shared" si="14"/>
        <v>68.178059872114417</v>
      </c>
      <c r="E33" s="40">
        <f t="shared" si="14"/>
        <v>5.0680775732396155</v>
      </c>
      <c r="F33" s="40">
        <f t="shared" si="14"/>
        <v>267.37</v>
      </c>
      <c r="G33" s="40">
        <f t="shared" si="14"/>
        <v>162.97537915392849</v>
      </c>
      <c r="H33" s="40">
        <f t="shared" si="14"/>
        <v>93.129130189815811</v>
      </c>
      <c r="I33" s="40">
        <f t="shared" si="14"/>
        <v>13.223615823943399</v>
      </c>
      <c r="J33" s="40">
        <f t="shared" si="14"/>
        <v>0</v>
      </c>
      <c r="K33" s="40">
        <f t="shared" si="14"/>
        <v>24.1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24.1</v>
      </c>
      <c r="R33" s="40">
        <f t="shared" si="14"/>
        <v>36.11</v>
      </c>
      <c r="S33" s="40">
        <f t="shared" si="14"/>
        <v>0</v>
      </c>
      <c r="T33" s="40">
        <f t="shared" si="14"/>
        <v>0</v>
      </c>
      <c r="U33" s="40">
        <f t="shared" si="14"/>
        <v>28.84</v>
      </c>
      <c r="V33" s="40">
        <f t="shared" si="14"/>
        <v>0</v>
      </c>
      <c r="W33" s="40">
        <f t="shared" si="14"/>
        <v>63.74</v>
      </c>
      <c r="X33" s="40">
        <f t="shared" si="14"/>
        <v>36.11</v>
      </c>
      <c r="Y33" s="40">
        <f t="shared" si="14"/>
        <v>92.09</v>
      </c>
      <c r="Z33" s="40">
        <f>MAX(Z9:Z32)</f>
        <v>16.2</v>
      </c>
      <c r="AA33" s="40">
        <f>MAX(AA9:AA32)</f>
        <v>0</v>
      </c>
      <c r="AB33" s="40">
        <f>MAX(AB9:AB32)</f>
        <v>73.87</v>
      </c>
      <c r="AC33" s="40">
        <f t="shared" si="14"/>
        <v>0</v>
      </c>
      <c r="AD33" s="40">
        <f t="shared" si="14"/>
        <v>87.27</v>
      </c>
      <c r="AE33" s="40">
        <f t="shared" si="14"/>
        <v>0</v>
      </c>
      <c r="AF33" s="40">
        <f t="shared" ref="AF33:AM33" si="15">MAX(AF9:AF32)</f>
        <v>0.41779368279569901</v>
      </c>
      <c r="AG33" s="40">
        <f t="shared" si="15"/>
        <v>0.15147177419354838</v>
      </c>
      <c r="AH33" s="40">
        <f t="shared" si="15"/>
        <v>12.805822141147701</v>
      </c>
      <c r="AI33" s="40">
        <f t="shared" si="15"/>
        <v>4.9166057990460672</v>
      </c>
      <c r="AJ33" s="40">
        <f t="shared" si="15"/>
        <v>233.00537915392849</v>
      </c>
      <c r="AK33" s="40">
        <f t="shared" si="15"/>
        <v>26.657262908980478</v>
      </c>
      <c r="AL33" s="40">
        <f t="shared" si="15"/>
        <v>103.33424681622756</v>
      </c>
      <c r="AM33" s="129">
        <f t="shared" si="15"/>
        <v>144.19805987211441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50.472244897959172</v>
      </c>
      <c r="C34" s="41">
        <f t="shared" ref="C34:AE34" si="16">AVERAGE(C9:C33,C9:C32)</f>
        <v>18.764688252624666</v>
      </c>
      <c r="D34" s="41">
        <f t="shared" si="16"/>
        <v>42.153658052641667</v>
      </c>
      <c r="E34" s="41">
        <f t="shared" si="16"/>
        <v>-10.442358542932958</v>
      </c>
      <c r="F34" s="41">
        <f t="shared" si="16"/>
        <v>211.30632653061221</v>
      </c>
      <c r="G34" s="41">
        <f t="shared" si="16"/>
        <v>125.69896587714926</v>
      </c>
      <c r="H34" s="41">
        <f t="shared" si="16"/>
        <v>74.036909443043115</v>
      </c>
      <c r="I34" s="41">
        <f t="shared" si="16"/>
        <v>11.610412948535895</v>
      </c>
      <c r="J34" s="41">
        <f t="shared" si="16"/>
        <v>0</v>
      </c>
      <c r="K34" s="41">
        <f t="shared" si="16"/>
        <v>15.050204081632661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15.050204081632661</v>
      </c>
      <c r="R34" s="41">
        <f t="shared" si="16"/>
        <v>9.6740816326530616</v>
      </c>
      <c r="S34" s="41">
        <f t="shared" si="16"/>
        <v>0</v>
      </c>
      <c r="T34" s="41">
        <f t="shared" si="16"/>
        <v>0</v>
      </c>
      <c r="U34" s="41">
        <f t="shared" si="16"/>
        <v>20.520000000000007</v>
      </c>
      <c r="V34" s="41">
        <f t="shared" si="16"/>
        <v>0</v>
      </c>
      <c r="W34" s="41">
        <f t="shared" si="16"/>
        <v>56.523673469387759</v>
      </c>
      <c r="X34" s="41">
        <f t="shared" si="16"/>
        <v>9.6740816326530616</v>
      </c>
      <c r="Y34" s="41">
        <f t="shared" si="16"/>
        <v>77.03367346938775</v>
      </c>
      <c r="Z34" s="41">
        <f>AVERAGE(Z9:Z33,Z9:Z32)</f>
        <v>3.6530612244897966</v>
      </c>
      <c r="AA34" s="41">
        <f>AVERAGE(AA9:AA33,AA9:AA32)</f>
        <v>0</v>
      </c>
      <c r="AB34" s="41">
        <f>AVERAGE(AB9:AB33,AB9:AB32)</f>
        <v>71.457755102040807</v>
      </c>
      <c r="AC34" s="41">
        <f t="shared" si="16"/>
        <v>0</v>
      </c>
      <c r="AD34" s="41">
        <f t="shared" si="16"/>
        <v>75.053673469387746</v>
      </c>
      <c r="AE34" s="41">
        <f t="shared" si="16"/>
        <v>0</v>
      </c>
      <c r="AF34" s="41">
        <f t="shared" ref="AF34:AM34" si="17">AVERAGE(AF9:AF33,AF9:AF32)</f>
        <v>0.41779368279569917</v>
      </c>
      <c r="AG34" s="41">
        <f t="shared" si="17"/>
        <v>0.15147177419354815</v>
      </c>
      <c r="AH34" s="41">
        <f t="shared" si="17"/>
        <v>11.192619265740186</v>
      </c>
      <c r="AI34" s="41">
        <f t="shared" si="17"/>
        <v>3.964537029812266</v>
      </c>
      <c r="AJ34" s="41">
        <f t="shared" si="17"/>
        <v>200.40080261184323</v>
      </c>
      <c r="AK34" s="41">
        <f t="shared" si="17"/>
        <v>18.764688252624666</v>
      </c>
      <c r="AL34" s="41">
        <f t="shared" si="17"/>
        <v>83.182319986439282</v>
      </c>
      <c r="AM34" s="130">
        <f t="shared" si="17"/>
        <v>118.85937233835594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8" t="s">
        <v>15</v>
      </c>
      <c r="B36" s="209"/>
      <c r="C36" s="209"/>
      <c r="D36" s="209"/>
      <c r="E36" s="209"/>
      <c r="F36" s="210"/>
      <c r="G36" s="113"/>
      <c r="H36" s="199" t="s">
        <v>95</v>
      </c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1"/>
      <c r="W36" s="199" t="s">
        <v>96</v>
      </c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1"/>
      <c r="AL36" s="199" t="s">
        <v>97</v>
      </c>
      <c r="AM36" s="200"/>
      <c r="AN36" s="200"/>
      <c r="AO36" s="200"/>
      <c r="AP36" s="200"/>
      <c r="AQ36" s="200"/>
      <c r="AR36" s="200"/>
      <c r="AS36" s="201"/>
    </row>
    <row r="37" spans="1:45" ht="23.25" customHeight="1" x14ac:dyDescent="0.25">
      <c r="A37" s="197" t="s">
        <v>94</v>
      </c>
      <c r="B37" s="198"/>
      <c r="C37" s="198"/>
      <c r="D37" s="197" t="s">
        <v>101</v>
      </c>
      <c r="E37" s="198"/>
      <c r="F37" s="202"/>
      <c r="G37" s="114"/>
      <c r="H37" s="194" t="s">
        <v>19</v>
      </c>
      <c r="I37" s="195"/>
      <c r="J37" s="195"/>
      <c r="K37" s="195"/>
      <c r="L37" s="196"/>
      <c r="M37" s="211" t="s">
        <v>17</v>
      </c>
      <c r="N37" s="195"/>
      <c r="O37" s="195"/>
      <c r="P37" s="195"/>
      <c r="Q37" s="196"/>
      <c r="R37" s="211" t="s">
        <v>18</v>
      </c>
      <c r="S37" s="195"/>
      <c r="T37" s="195"/>
      <c r="U37" s="195"/>
      <c r="V37" s="212"/>
      <c r="W37" s="194" t="s">
        <v>98</v>
      </c>
      <c r="X37" s="195"/>
      <c r="Y37" s="195"/>
      <c r="Z37" s="195"/>
      <c r="AA37" s="196"/>
      <c r="AB37" s="211" t="s">
        <v>16</v>
      </c>
      <c r="AC37" s="195"/>
      <c r="AD37" s="195"/>
      <c r="AE37" s="195"/>
      <c r="AF37" s="196"/>
      <c r="AG37" s="211" t="s">
        <v>74</v>
      </c>
      <c r="AH37" s="195"/>
      <c r="AI37" s="195"/>
      <c r="AJ37" s="195"/>
      <c r="AK37" s="212"/>
      <c r="AL37" s="194" t="s">
        <v>93</v>
      </c>
      <c r="AM37" s="195"/>
      <c r="AN37" s="195"/>
      <c r="AO37" s="196"/>
      <c r="AP37" s="211" t="s">
        <v>99</v>
      </c>
      <c r="AQ37" s="195"/>
      <c r="AR37" s="195"/>
      <c r="AS37" s="212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132">
        <f>'[2]01 AVR 2023'!$G$14</f>
        <v>355</v>
      </c>
      <c r="K38" s="131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132">
        <f>'[2]01 AVR 2023'!$G$29</f>
        <v>209.9</v>
      </c>
      <c r="Z38" s="131"/>
      <c r="AA38" s="8" t="s">
        <v>21</v>
      </c>
      <c r="AB38" s="5" t="s">
        <v>23</v>
      </c>
      <c r="AC38" s="30"/>
      <c r="AD38" s="132">
        <f>'[2]01 AVR 2023'!$G$22</f>
        <v>514.6</v>
      </c>
      <c r="AE38" s="131"/>
      <c r="AF38" s="7" t="s">
        <v>21</v>
      </c>
      <c r="AG38" s="5" t="s">
        <v>24</v>
      </c>
      <c r="AH38" s="6"/>
      <c r="AI38" s="132">
        <f>'[2]01 AVR 2023'!$K$22</f>
        <v>1520.538</v>
      </c>
      <c r="AJ38" s="131"/>
      <c r="AK38" s="99" t="s">
        <v>21</v>
      </c>
      <c r="AL38" s="98" t="s">
        <v>24</v>
      </c>
      <c r="AM38" s="131">
        <f>'[2]01 AVR 2023'!$K$29</f>
        <v>88.703599999999994</v>
      </c>
      <c r="AN38" s="133"/>
      <c r="AO38" s="8" t="s">
        <v>21</v>
      </c>
      <c r="AP38" s="5" t="s">
        <v>24</v>
      </c>
      <c r="AQ38" s="131">
        <f>'[2]01 AVR 2023'!$K$14</f>
        <v>1689.6</v>
      </c>
      <c r="AR38" s="131"/>
      <c r="AS38" s="109" t="s">
        <v>21</v>
      </c>
    </row>
    <row r="39" spans="1:45" ht="15.75" thickBot="1" x14ac:dyDescent="0.3">
      <c r="A39" s="9" t="s">
        <v>22</v>
      </c>
      <c r="B39" s="10">
        <f>'[2]01 AVR 2023'!$B$22</f>
        <v>5003.57</v>
      </c>
      <c r="C39" s="11" t="s">
        <v>21</v>
      </c>
      <c r="D39" s="9" t="s">
        <v>71</v>
      </c>
      <c r="E39" s="10">
        <f>'[2]01 AVR 2023'!$B$61</f>
        <v>1291</v>
      </c>
      <c r="F39" s="12" t="s">
        <v>21</v>
      </c>
      <c r="G39" s="97"/>
      <c r="H39" s="100" t="s">
        <v>25</v>
      </c>
      <c r="I39" s="101"/>
      <c r="J39" s="102">
        <f>'[2]01 AVR 2023'!$G$15</f>
        <v>24.1</v>
      </c>
      <c r="K39" s="103" t="s">
        <v>63</v>
      </c>
      <c r="L39" s="104">
        <f>'[2]01 AVR 2023'!$H$15</f>
        <v>90.041666666673507</v>
      </c>
      <c r="M39" s="105" t="s">
        <v>25</v>
      </c>
      <c r="N39" s="101"/>
      <c r="O39" s="102">
        <v>0</v>
      </c>
      <c r="P39" s="103" t="s">
        <v>63</v>
      </c>
      <c r="Q39" s="104">
        <v>0</v>
      </c>
      <c r="R39" s="100" t="s">
        <v>25</v>
      </c>
      <c r="S39" s="101"/>
      <c r="T39" s="102">
        <v>0</v>
      </c>
      <c r="U39" s="101" t="s">
        <v>63</v>
      </c>
      <c r="V39" s="107">
        <v>0</v>
      </c>
      <c r="W39" s="100" t="s">
        <v>25</v>
      </c>
      <c r="X39" s="101"/>
      <c r="Y39" s="102">
        <f>'[2]01 AVR 2023'!$G$30</f>
        <v>36.11</v>
      </c>
      <c r="Z39" s="101" t="s">
        <v>63</v>
      </c>
      <c r="AA39" s="107">
        <f>'[2]01 AVR 2023'!$H$30</f>
        <v>90.541666666673507</v>
      </c>
      <c r="AB39" s="105" t="s">
        <v>25</v>
      </c>
      <c r="AC39" s="108"/>
      <c r="AD39" s="102">
        <f>'[2]01 AVR 2023'!$G$23</f>
        <v>30.38</v>
      </c>
      <c r="AE39" s="103" t="s">
        <v>63</v>
      </c>
      <c r="AF39" s="107">
        <f>'[2]01 AVR 2023'!$H$23</f>
        <v>1.5972222222222224E-2</v>
      </c>
      <c r="AG39" s="105" t="s">
        <v>25</v>
      </c>
      <c r="AH39" s="101"/>
      <c r="AI39" s="102">
        <f>'[2]01 AVR 2023'!$K$23</f>
        <v>63.74</v>
      </c>
      <c r="AJ39" s="101" t="s">
        <v>77</v>
      </c>
      <c r="AK39" s="106">
        <f>'[2]01 AVR 2023'!$L$23</f>
        <v>90.166666666673507</v>
      </c>
      <c r="AL39" s="100" t="s">
        <v>25</v>
      </c>
      <c r="AM39" s="101">
        <f>'[2]01 AVR 2023'!$K$30</f>
        <v>16.2</v>
      </c>
      <c r="AN39" s="102" t="s">
        <v>77</v>
      </c>
      <c r="AO39" s="110">
        <f>'[2]01 AVR 2023'!$L$30</f>
        <v>90.458333333340207</v>
      </c>
      <c r="AP39" s="105" t="s">
        <v>25</v>
      </c>
      <c r="AQ39" s="101">
        <f>'[2]01 AVR 2023'!$K$15</f>
        <v>73.87</v>
      </c>
      <c r="AR39" s="103" t="s">
        <v>62</v>
      </c>
      <c r="AS39" s="106">
        <f>'[2]01 AVR 2023'!$L$15</f>
        <v>90.625000000006906</v>
      </c>
    </row>
    <row r="40" spans="1:45" ht="16.5" thickTop="1" thickBot="1" x14ac:dyDescent="0.3"/>
    <row r="41" spans="1:45" ht="24" customHeight="1" thickTop="1" thickBot="1" x14ac:dyDescent="0.3">
      <c r="A41" s="180" t="s">
        <v>26</v>
      </c>
      <c r="B41" s="180"/>
      <c r="C41" s="180"/>
      <c r="D41" s="181"/>
      <c r="E41" s="182" t="s">
        <v>27</v>
      </c>
      <c r="F41" s="183"/>
      <c r="G41" s="184"/>
    </row>
    <row r="42" spans="1:45" ht="25.5" customHeight="1" thickTop="1" thickBot="1" x14ac:dyDescent="0.3">
      <c r="A42" s="185" t="s">
        <v>28</v>
      </c>
      <c r="B42" s="186"/>
      <c r="C42" s="186"/>
      <c r="D42" s="187"/>
      <c r="E42" s="43">
        <f>'[2]01 AVR 2023'!$C$4</f>
        <v>509.27</v>
      </c>
      <c r="F42" s="82" t="s">
        <v>72</v>
      </c>
      <c r="G42" s="46">
        <f>'[2]01 AVR 2023'!$E$4</f>
        <v>90.791666666673507</v>
      </c>
    </row>
    <row r="43" spans="1:45" ht="32.25" customHeight="1" thickBot="1" x14ac:dyDescent="0.3">
      <c r="A43" s="188" t="s">
        <v>70</v>
      </c>
      <c r="B43" s="189"/>
      <c r="C43" s="189"/>
      <c r="D43" s="190"/>
      <c r="E43" s="76" t="s">
        <v>75</v>
      </c>
      <c r="F43" s="77"/>
      <c r="G43" s="78">
        <f>'[2]01 AVR 2023'!$F$5+'[2]01 AVR 2023'!$J$5</f>
        <v>76.02</v>
      </c>
    </row>
    <row r="44" spans="1:45" ht="32.25" customHeight="1" thickBot="1" x14ac:dyDescent="0.3">
      <c r="A44" s="188" t="s">
        <v>29</v>
      </c>
      <c r="B44" s="189"/>
      <c r="C44" s="189"/>
      <c r="D44" s="190"/>
      <c r="E44" s="76" t="s">
        <v>76</v>
      </c>
      <c r="F44" s="77"/>
      <c r="G44" s="78">
        <f>'[2]01 AVR 2023'!$F$6</f>
        <v>71.88</v>
      </c>
    </row>
    <row r="45" spans="1:45" ht="29.25" customHeight="1" thickBot="1" x14ac:dyDescent="0.3">
      <c r="A45" s="191" t="s">
        <v>30</v>
      </c>
      <c r="B45" s="192"/>
      <c r="C45" s="192"/>
      <c r="D45" s="193"/>
      <c r="E45" s="44">
        <f>'[2]01 AVR 2023'!$C$9</f>
        <v>242.09000000000003</v>
      </c>
      <c r="F45" s="82" t="s">
        <v>72</v>
      </c>
      <c r="G45" s="47">
        <f>'[2]01 AVR 2023'!$E$9</f>
        <v>90.791666666673507</v>
      </c>
    </row>
    <row r="46" spans="1:45" ht="34.5" customHeight="1" thickBot="1" x14ac:dyDescent="0.3">
      <c r="A46" s="175" t="s">
        <v>31</v>
      </c>
      <c r="B46" s="176"/>
      <c r="C46" s="176"/>
      <c r="D46" s="177"/>
      <c r="E46" s="45">
        <f>'[2]01 AVR 2023'!$C$10</f>
        <v>268.04999999999995</v>
      </c>
      <c r="F46" s="79" t="s">
        <v>72</v>
      </c>
      <c r="G46" s="59">
        <f>'[2]01 AVR 2023'!$E$10</f>
        <v>90.916666666673606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105</v>
      </c>
    </row>
    <row r="57" spans="1:44" x14ac:dyDescent="0.25">
      <c r="A57" s="37" t="s">
        <v>66</v>
      </c>
      <c r="B57" t="s">
        <v>106</v>
      </c>
    </row>
    <row r="58" spans="1:44" x14ac:dyDescent="0.25">
      <c r="A58" s="37" t="s">
        <v>67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68</v>
      </c>
      <c r="AI59" s="38"/>
    </row>
    <row r="61" spans="1:44" x14ac:dyDescent="0.25">
      <c r="AF61" s="56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38"/>
      <c r="AN80" s="138"/>
      <c r="AO80" s="138"/>
    </row>
    <row r="81" spans="39:41" x14ac:dyDescent="0.25">
      <c r="AM81" s="138"/>
      <c r="AN81" s="138"/>
      <c r="AO81" s="138"/>
    </row>
    <row r="82" spans="39:41" ht="15.75" customHeight="1" x14ac:dyDescent="0.25">
      <c r="AM82" s="96"/>
      <c r="AN82" s="96"/>
      <c r="AO82" s="84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 AVIL 23 </vt:lpstr>
      <vt:lpstr>'01 AVIL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2023-04-02T08:05:13Z</dcterms:modified>
</cp:coreProperties>
</file>