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9-SEPTEMBRE  2023\"/>
    </mc:Choice>
  </mc:AlternateContent>
  <xr:revisionPtr revIDLastSave="0" documentId="13_ncr:1_{059B9763-94D7-4628-8BB2-2D3AE5DD1880}" xr6:coauthVersionLast="47" xr6:coauthVersionMax="47" xr10:uidLastSave="{00000000-0000-0000-0000-000000000000}"/>
  <bookViews>
    <workbookView xWindow="-120" yWindow="30" windowWidth="14925" windowHeight="15600" xr2:uid="{00000000-000D-0000-FFFF-FFFF00000000}"/>
  </bookViews>
  <sheets>
    <sheet name="06 SEP 23 " sheetId="3" r:id="rId1"/>
  </sheets>
  <externalReferences>
    <externalReference r:id="rId2"/>
  </externalReferences>
  <definedNames>
    <definedName name="_xlnm.Print_Area" localSheetId="0">'06 SEP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9" i="3" l="1"/>
  <c r="AG9" i="3"/>
  <c r="AF10" i="3"/>
  <c r="AG10" i="3"/>
  <c r="AF11" i="3"/>
  <c r="AG11" i="3"/>
  <c r="AF12" i="3"/>
  <c r="AG12" i="3"/>
  <c r="AF13" i="3"/>
  <c r="AG13" i="3"/>
  <c r="AF14" i="3"/>
  <c r="AG14" i="3"/>
  <c r="AF15" i="3"/>
  <c r="AG15" i="3"/>
  <c r="AF16" i="3"/>
  <c r="AG16" i="3"/>
  <c r="AF17" i="3"/>
  <c r="AG17" i="3"/>
  <c r="AF18" i="3"/>
  <c r="AG18" i="3"/>
  <c r="AF19" i="3"/>
  <c r="AG19" i="3"/>
  <c r="AF20" i="3"/>
  <c r="AG20" i="3"/>
  <c r="AF21" i="3"/>
  <c r="AG21" i="3"/>
  <c r="AF22" i="3"/>
  <c r="AG22" i="3"/>
  <c r="AF23" i="3"/>
  <c r="AG23" i="3"/>
  <c r="AF24" i="3"/>
  <c r="AG24" i="3"/>
  <c r="AF25" i="3"/>
  <c r="AG25" i="3"/>
  <c r="AF26" i="3"/>
  <c r="AG26" i="3"/>
  <c r="AF27" i="3"/>
  <c r="AG27" i="3"/>
  <c r="AF28" i="3"/>
  <c r="AG28" i="3"/>
  <c r="AF29" i="3"/>
  <c r="AG29" i="3"/>
  <c r="AF30" i="3"/>
  <c r="AG30" i="3"/>
  <c r="AF31" i="3"/>
  <c r="AG31" i="3"/>
  <c r="AF32" i="3"/>
  <c r="AG32" i="3"/>
  <c r="R9" i="3"/>
  <c r="S9" i="3"/>
  <c r="T9" i="3"/>
  <c r="U9" i="3"/>
  <c r="V9" i="3"/>
  <c r="W9" i="3"/>
  <c r="R10" i="3"/>
  <c r="S10" i="3"/>
  <c r="T10" i="3"/>
  <c r="U10" i="3"/>
  <c r="V10" i="3"/>
  <c r="W10" i="3"/>
  <c r="R11" i="3"/>
  <c r="S11" i="3"/>
  <c r="T11" i="3"/>
  <c r="U11" i="3"/>
  <c r="V11" i="3"/>
  <c r="W11" i="3"/>
  <c r="R12" i="3"/>
  <c r="S12" i="3"/>
  <c r="T12" i="3"/>
  <c r="U12" i="3"/>
  <c r="V12" i="3"/>
  <c r="W12" i="3"/>
  <c r="R13" i="3"/>
  <c r="S13" i="3"/>
  <c r="T13" i="3"/>
  <c r="U13" i="3"/>
  <c r="V13" i="3"/>
  <c r="W13" i="3"/>
  <c r="R14" i="3"/>
  <c r="S14" i="3"/>
  <c r="T14" i="3"/>
  <c r="U14" i="3"/>
  <c r="V14" i="3"/>
  <c r="W14" i="3"/>
  <c r="R15" i="3"/>
  <c r="S15" i="3"/>
  <c r="T15" i="3"/>
  <c r="U15" i="3"/>
  <c r="V15" i="3"/>
  <c r="W15" i="3"/>
  <c r="R16" i="3"/>
  <c r="S16" i="3"/>
  <c r="T16" i="3"/>
  <c r="U16" i="3"/>
  <c r="V16" i="3"/>
  <c r="W16" i="3"/>
  <c r="R17" i="3"/>
  <c r="S17" i="3"/>
  <c r="T17" i="3"/>
  <c r="U17" i="3"/>
  <c r="V17" i="3"/>
  <c r="W17" i="3"/>
  <c r="R18" i="3"/>
  <c r="S18" i="3"/>
  <c r="T18" i="3"/>
  <c r="U18" i="3"/>
  <c r="V18" i="3"/>
  <c r="W18" i="3"/>
  <c r="R19" i="3"/>
  <c r="S19" i="3"/>
  <c r="T19" i="3"/>
  <c r="U19" i="3"/>
  <c r="V19" i="3"/>
  <c r="W19" i="3"/>
  <c r="R20" i="3"/>
  <c r="S20" i="3"/>
  <c r="T20" i="3"/>
  <c r="U20" i="3"/>
  <c r="V20" i="3"/>
  <c r="W20" i="3"/>
  <c r="R21" i="3"/>
  <c r="S21" i="3"/>
  <c r="T21" i="3"/>
  <c r="U21" i="3"/>
  <c r="V21" i="3"/>
  <c r="W21" i="3"/>
  <c r="R22" i="3"/>
  <c r="S22" i="3"/>
  <c r="T22" i="3"/>
  <c r="U22" i="3"/>
  <c r="V22" i="3"/>
  <c r="W22" i="3"/>
  <c r="R23" i="3"/>
  <c r="S23" i="3"/>
  <c r="T23" i="3"/>
  <c r="U23" i="3"/>
  <c r="V23" i="3"/>
  <c r="W23" i="3"/>
  <c r="R24" i="3"/>
  <c r="S24" i="3"/>
  <c r="T24" i="3"/>
  <c r="U24" i="3"/>
  <c r="V24" i="3"/>
  <c r="W24" i="3"/>
  <c r="R25" i="3"/>
  <c r="S25" i="3"/>
  <c r="T25" i="3"/>
  <c r="U25" i="3"/>
  <c r="V25" i="3"/>
  <c r="W25" i="3"/>
  <c r="R26" i="3"/>
  <c r="S26" i="3"/>
  <c r="T26" i="3"/>
  <c r="U26" i="3"/>
  <c r="V26" i="3"/>
  <c r="W26" i="3"/>
  <c r="R27" i="3"/>
  <c r="S27" i="3"/>
  <c r="T27" i="3"/>
  <c r="U27" i="3"/>
  <c r="V27" i="3"/>
  <c r="W27" i="3"/>
  <c r="R28" i="3"/>
  <c r="S28" i="3"/>
  <c r="T28" i="3"/>
  <c r="U28" i="3"/>
  <c r="V28" i="3"/>
  <c r="W28" i="3"/>
  <c r="R29" i="3"/>
  <c r="S29" i="3"/>
  <c r="T29" i="3"/>
  <c r="U29" i="3"/>
  <c r="V29" i="3"/>
  <c r="W29" i="3"/>
  <c r="R30" i="3"/>
  <c r="S30" i="3"/>
  <c r="T30" i="3"/>
  <c r="U30" i="3"/>
  <c r="V30" i="3"/>
  <c r="W30" i="3"/>
  <c r="R31" i="3"/>
  <c r="S31" i="3"/>
  <c r="T31" i="3"/>
  <c r="U31" i="3"/>
  <c r="V31" i="3"/>
  <c r="W31" i="3"/>
  <c r="R32" i="3"/>
  <c r="S32" i="3"/>
  <c r="T32" i="3"/>
  <c r="U32" i="3"/>
  <c r="V32" i="3"/>
  <c r="W32" i="3"/>
  <c r="Z9" i="3"/>
  <c r="AA9" i="3"/>
  <c r="AB9" i="3"/>
  <c r="AC9" i="3"/>
  <c r="Z10" i="3"/>
  <c r="AA10" i="3"/>
  <c r="AB10" i="3"/>
  <c r="AC10" i="3"/>
  <c r="Z11" i="3"/>
  <c r="AA11" i="3"/>
  <c r="AB11" i="3"/>
  <c r="AC11" i="3"/>
  <c r="Z12" i="3"/>
  <c r="AA12" i="3"/>
  <c r="AB12" i="3"/>
  <c r="AC12" i="3"/>
  <c r="Z13" i="3"/>
  <c r="AA13" i="3"/>
  <c r="AB13" i="3"/>
  <c r="AC13" i="3"/>
  <c r="Z14" i="3"/>
  <c r="AA14" i="3"/>
  <c r="AB14" i="3"/>
  <c r="AC14" i="3"/>
  <c r="Z15" i="3"/>
  <c r="AA15" i="3"/>
  <c r="AB15" i="3"/>
  <c r="AC15" i="3"/>
  <c r="Z16" i="3"/>
  <c r="AA16" i="3"/>
  <c r="AB16" i="3"/>
  <c r="AC16" i="3"/>
  <c r="Z17" i="3"/>
  <c r="AA17" i="3"/>
  <c r="AB17" i="3"/>
  <c r="AC17" i="3"/>
  <c r="Z18" i="3"/>
  <c r="AA18" i="3"/>
  <c r="AB18" i="3"/>
  <c r="AC18" i="3"/>
  <c r="Z19" i="3"/>
  <c r="AA19" i="3"/>
  <c r="AB19" i="3"/>
  <c r="AC19" i="3"/>
  <c r="Z20" i="3"/>
  <c r="AA20" i="3"/>
  <c r="AB20" i="3"/>
  <c r="AC20" i="3"/>
  <c r="Z21" i="3"/>
  <c r="AA21" i="3"/>
  <c r="AB21" i="3"/>
  <c r="AC21" i="3"/>
  <c r="Z22" i="3"/>
  <c r="AA22" i="3"/>
  <c r="AB22" i="3"/>
  <c r="AC22" i="3"/>
  <c r="Z23" i="3"/>
  <c r="AA23" i="3"/>
  <c r="AB23" i="3"/>
  <c r="AC23" i="3"/>
  <c r="Z24" i="3"/>
  <c r="AA24" i="3"/>
  <c r="AB24" i="3"/>
  <c r="AC24" i="3"/>
  <c r="Z25" i="3"/>
  <c r="AA25" i="3"/>
  <c r="AB25" i="3"/>
  <c r="AC25" i="3"/>
  <c r="Z26" i="3"/>
  <c r="AA26" i="3"/>
  <c r="AB26" i="3"/>
  <c r="AC26" i="3"/>
  <c r="Z27" i="3"/>
  <c r="AA27" i="3"/>
  <c r="AB27" i="3"/>
  <c r="AC27" i="3"/>
  <c r="Z28" i="3"/>
  <c r="AA28" i="3"/>
  <c r="AB28" i="3"/>
  <c r="AC28" i="3"/>
  <c r="Z29" i="3"/>
  <c r="AA29" i="3"/>
  <c r="AB29" i="3"/>
  <c r="AC29" i="3"/>
  <c r="Z30" i="3"/>
  <c r="AA30" i="3"/>
  <c r="AB30" i="3"/>
  <c r="AC30" i="3"/>
  <c r="Z31" i="3"/>
  <c r="AA31" i="3"/>
  <c r="AB31" i="3"/>
  <c r="AC31" i="3"/>
  <c r="Z32" i="3"/>
  <c r="AA32" i="3"/>
  <c r="AB32" i="3"/>
  <c r="AC32" i="3"/>
  <c r="J9" i="3"/>
  <c r="K9" i="3"/>
  <c r="J10" i="3"/>
  <c r="K10" i="3"/>
  <c r="J11" i="3"/>
  <c r="K11" i="3"/>
  <c r="J12" i="3"/>
  <c r="K12" i="3"/>
  <c r="J13" i="3"/>
  <c r="K13" i="3"/>
  <c r="J14" i="3"/>
  <c r="K14" i="3"/>
  <c r="J15" i="3"/>
  <c r="K15" i="3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24" i="3"/>
  <c r="K24" i="3"/>
  <c r="J25" i="3"/>
  <c r="K25" i="3"/>
  <c r="J26" i="3"/>
  <c r="K26" i="3"/>
  <c r="J27" i="3"/>
  <c r="K27" i="3"/>
  <c r="J28" i="3"/>
  <c r="K28" i="3"/>
  <c r="J29" i="3"/>
  <c r="K29" i="3"/>
  <c r="J30" i="3"/>
  <c r="K30" i="3"/>
  <c r="J31" i="3"/>
  <c r="K31" i="3"/>
  <c r="J32" i="3"/>
  <c r="K32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L9" i="3"/>
  <c r="O9" i="3"/>
  <c r="L10" i="3"/>
  <c r="O10" i="3"/>
  <c r="L11" i="3"/>
  <c r="O11" i="3"/>
  <c r="L12" i="3"/>
  <c r="O12" i="3"/>
  <c r="L13" i="3"/>
  <c r="O13" i="3"/>
  <c r="L14" i="3"/>
  <c r="O14" i="3"/>
  <c r="L15" i="3"/>
  <c r="O15" i="3"/>
  <c r="L16" i="3"/>
  <c r="O16" i="3"/>
  <c r="L17" i="3"/>
  <c r="O17" i="3"/>
  <c r="L18" i="3"/>
  <c r="O18" i="3"/>
  <c r="L19" i="3"/>
  <c r="O19" i="3"/>
  <c r="L20" i="3"/>
  <c r="O20" i="3"/>
  <c r="L21" i="3"/>
  <c r="O21" i="3"/>
  <c r="L22" i="3"/>
  <c r="O22" i="3"/>
  <c r="L23" i="3"/>
  <c r="O23" i="3"/>
  <c r="L24" i="3"/>
  <c r="O24" i="3"/>
  <c r="L25" i="3"/>
  <c r="O25" i="3"/>
  <c r="L26" i="3"/>
  <c r="O26" i="3"/>
  <c r="L27" i="3"/>
  <c r="O27" i="3"/>
  <c r="L28" i="3"/>
  <c r="O28" i="3"/>
  <c r="L29" i="3"/>
  <c r="O29" i="3"/>
  <c r="L30" i="3"/>
  <c r="O30" i="3"/>
  <c r="L31" i="3"/>
  <c r="O31" i="3"/>
  <c r="L32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AE10" i="3"/>
  <c r="AD11" i="3"/>
  <c r="AE11" i="3"/>
  <c r="AD12" i="3"/>
  <c r="AE12" i="3"/>
  <c r="AD13" i="3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Y10" i="3"/>
  <c r="X11" i="3"/>
  <c r="Y11" i="3"/>
  <c r="X12" i="3"/>
  <c r="Y12" i="3"/>
  <c r="X13" i="3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X33" i="3" l="1"/>
  <c r="X34" i="3" s="1"/>
  <c r="Y33" i="3"/>
  <c r="Y34" i="3" s="1"/>
  <c r="AE33" i="3"/>
  <c r="AE34" i="3" s="1"/>
  <c r="AD33" i="3"/>
  <c r="AD34" i="3" s="1"/>
  <c r="Q15" i="3" l="1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14" i="3" l="1"/>
  <c r="Q33" i="3" s="1"/>
  <c r="Q34" i="3" s="1"/>
  <c r="K33" i="3"/>
  <c r="K34" i="3" s="1"/>
  <c r="AL10" i="3" l="1"/>
  <c r="H10" i="3" s="1"/>
  <c r="AL13" i="3"/>
  <c r="H13" i="3" s="1"/>
  <c r="AL14" i="3"/>
  <c r="H14" i="3" s="1"/>
  <c r="AL17" i="3"/>
  <c r="H17" i="3" s="1"/>
  <c r="AL18" i="3"/>
  <c r="H18" i="3" s="1"/>
  <c r="AL21" i="3"/>
  <c r="H21" i="3" s="1"/>
  <c r="AL22" i="3"/>
  <c r="H22" i="3" s="1"/>
  <c r="AL25" i="3"/>
  <c r="H25" i="3" s="1"/>
  <c r="AL26" i="3"/>
  <c r="H26" i="3" s="1"/>
  <c r="AL29" i="3"/>
  <c r="H29" i="3" s="1"/>
  <c r="AL30" i="3"/>
  <c r="H30" i="3" s="1"/>
  <c r="AJ32" i="3" l="1"/>
  <c r="AL32" i="3"/>
  <c r="H32" i="3" s="1"/>
  <c r="G32" i="3"/>
  <c r="AH32" i="3"/>
  <c r="I32" i="3" s="1"/>
  <c r="AJ29" i="3"/>
  <c r="AH29" i="3" s="1"/>
  <c r="I29" i="3" s="1"/>
  <c r="AJ31" i="3"/>
  <c r="G31" i="3" s="1"/>
  <c r="AL31" i="3"/>
  <c r="H31" i="3" s="1"/>
  <c r="AJ30" i="3"/>
  <c r="G30" i="3" s="1"/>
  <c r="AJ27" i="3"/>
  <c r="AL27" i="3"/>
  <c r="H27" i="3" s="1"/>
  <c r="AJ26" i="3"/>
  <c r="AJ28" i="3"/>
  <c r="AL28" i="3"/>
  <c r="H28" i="3" s="1"/>
  <c r="AJ25" i="3"/>
  <c r="AH25" i="3" s="1"/>
  <c r="I25" i="3" s="1"/>
  <c r="AJ24" i="3"/>
  <c r="G24" i="3" s="1"/>
  <c r="AL24" i="3"/>
  <c r="H24" i="3" s="1"/>
  <c r="G25" i="3"/>
  <c r="AJ23" i="3"/>
  <c r="AL23" i="3"/>
  <c r="H23" i="3" s="1"/>
  <c r="AJ22" i="3"/>
  <c r="AH22" i="3" s="1"/>
  <c r="I22" i="3" s="1"/>
  <c r="AJ21" i="3"/>
  <c r="AJ20" i="3"/>
  <c r="AL20" i="3"/>
  <c r="H20" i="3" s="1"/>
  <c r="AJ19" i="3"/>
  <c r="AH19" i="3" s="1"/>
  <c r="I19" i="3" s="1"/>
  <c r="AL19" i="3"/>
  <c r="H19" i="3" s="1"/>
  <c r="AJ18" i="3"/>
  <c r="AH18" i="3" s="1"/>
  <c r="I18" i="3" s="1"/>
  <c r="AJ17" i="3"/>
  <c r="AH17" i="3" s="1"/>
  <c r="I17" i="3" s="1"/>
  <c r="AJ16" i="3"/>
  <c r="AH16" i="3" s="1"/>
  <c r="I16" i="3" s="1"/>
  <c r="AL16" i="3"/>
  <c r="H16" i="3" s="1"/>
  <c r="AJ15" i="3"/>
  <c r="G15" i="3" s="1"/>
  <c r="AL15" i="3"/>
  <c r="H15" i="3" s="1"/>
  <c r="AJ14" i="3"/>
  <c r="AH14" i="3" s="1"/>
  <c r="I14" i="3" s="1"/>
  <c r="AJ11" i="3"/>
  <c r="AL11" i="3"/>
  <c r="H11" i="3" s="1"/>
  <c r="AJ13" i="3"/>
  <c r="AJ10" i="3"/>
  <c r="AJ12" i="3"/>
  <c r="AL12" i="3"/>
  <c r="H12" i="3" s="1"/>
  <c r="AL9" i="3"/>
  <c r="AJ9" i="3"/>
  <c r="AH20" i="3" l="1"/>
  <c r="I20" i="3" s="1"/>
  <c r="G16" i="3"/>
  <c r="G19" i="3"/>
  <c r="AH31" i="3"/>
  <c r="I31" i="3" s="1"/>
  <c r="G29" i="3"/>
  <c r="AH30" i="3"/>
  <c r="I30" i="3" s="1"/>
  <c r="G20" i="3"/>
  <c r="G28" i="3"/>
  <c r="AH28" i="3"/>
  <c r="I28" i="3" s="1"/>
  <c r="AH26" i="3"/>
  <c r="I26" i="3" s="1"/>
  <c r="G26" i="3"/>
  <c r="AH27" i="3"/>
  <c r="I27" i="3" s="1"/>
  <c r="G27" i="3"/>
  <c r="AH24" i="3"/>
  <c r="I24" i="3" s="1"/>
  <c r="G23" i="3"/>
  <c r="AH23" i="3"/>
  <c r="I23" i="3" s="1"/>
  <c r="G22" i="3"/>
  <c r="G21" i="3"/>
  <c r="AH21" i="3"/>
  <c r="I21" i="3" s="1"/>
  <c r="G18" i="3"/>
  <c r="AH15" i="3"/>
  <c r="I15" i="3" s="1"/>
  <c r="G14" i="3"/>
  <c r="G17" i="3"/>
  <c r="G10" i="3"/>
  <c r="AH10" i="3"/>
  <c r="I10" i="3" s="1"/>
  <c r="G13" i="3"/>
  <c r="AH13" i="3"/>
  <c r="I13" i="3" s="1"/>
  <c r="G9" i="3"/>
  <c r="AH9" i="3"/>
  <c r="AJ33" i="3"/>
  <c r="AJ34" i="3" s="1"/>
  <c r="H9" i="3"/>
  <c r="H33" i="3" s="1"/>
  <c r="H34" i="3" s="1"/>
  <c r="AL33" i="3"/>
  <c r="AL34" i="3" s="1"/>
  <c r="AH12" i="3"/>
  <c r="I12" i="3" s="1"/>
  <c r="G12" i="3"/>
  <c r="G11" i="3"/>
  <c r="AH11" i="3"/>
  <c r="I11" i="3" s="1"/>
  <c r="I9" i="3" l="1"/>
  <c r="I33" i="3" s="1"/>
  <c r="I34" i="3" s="1"/>
  <c r="AH33" i="3"/>
  <c r="AH34" i="3" s="1"/>
  <c r="G33" i="3"/>
  <c r="G34" i="3" s="1"/>
  <c r="AK32" i="3" l="1"/>
  <c r="C32" i="3" s="1"/>
  <c r="B32" i="3"/>
  <c r="AK31" i="3"/>
  <c r="C31" i="3" s="1"/>
  <c r="B31" i="3"/>
  <c r="AM30" i="3"/>
  <c r="B30" i="3"/>
  <c r="AK29" i="3"/>
  <c r="C29" i="3" s="1"/>
  <c r="B29" i="3"/>
  <c r="B28" i="3"/>
  <c r="AM27" i="3"/>
  <c r="B27" i="3"/>
  <c r="B26" i="3"/>
  <c r="AM25" i="3"/>
  <c r="B25" i="3"/>
  <c r="AK24" i="3"/>
  <c r="C24" i="3" s="1"/>
  <c r="B24" i="3"/>
  <c r="AK27" i="3"/>
  <c r="C27" i="3" s="1"/>
  <c r="AK25" i="3"/>
  <c r="C25" i="3" s="1"/>
  <c r="AM24" i="3"/>
  <c r="AM23" i="3"/>
  <c r="B23" i="3"/>
  <c r="B22" i="3"/>
  <c r="AK21" i="3"/>
  <c r="C21" i="3" s="1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AM32" i="3" l="1"/>
  <c r="D32" i="3" s="1"/>
  <c r="AK30" i="3"/>
  <c r="C30" i="3" s="1"/>
  <c r="AM29" i="3"/>
  <c r="AI29" i="3" s="1"/>
  <c r="E29" i="3" s="1"/>
  <c r="AM31" i="3"/>
  <c r="D31" i="3" s="1"/>
  <c r="AK26" i="3"/>
  <c r="C26" i="3" s="1"/>
  <c r="AM26" i="3"/>
  <c r="D26" i="3" s="1"/>
  <c r="AK28" i="3"/>
  <c r="C28" i="3" s="1"/>
  <c r="AM28" i="3"/>
  <c r="AK23" i="3"/>
  <c r="C23" i="3" s="1"/>
  <c r="AI32" i="3"/>
  <c r="E32" i="3" s="1"/>
  <c r="D30" i="3"/>
  <c r="D27" i="3"/>
  <c r="AI27" i="3"/>
  <c r="E27" i="3" s="1"/>
  <c r="D25" i="3"/>
  <c r="AI25" i="3"/>
  <c r="E25" i="3" s="1"/>
  <c r="D24" i="3"/>
  <c r="AI24" i="3"/>
  <c r="E24" i="3" s="1"/>
  <c r="D23" i="3"/>
  <c r="AI23" i="3"/>
  <c r="E23" i="3" s="1"/>
  <c r="AM22" i="3"/>
  <c r="D22" i="3" s="1"/>
  <c r="AM21" i="3"/>
  <c r="AI21" i="3" s="1"/>
  <c r="E21" i="3" s="1"/>
  <c r="AK20" i="3"/>
  <c r="C20" i="3" s="1"/>
  <c r="AM20" i="3"/>
  <c r="D20" i="3" s="1"/>
  <c r="AK19" i="3"/>
  <c r="C19" i="3" s="1"/>
  <c r="AM19" i="3"/>
  <c r="AK18" i="3"/>
  <c r="C18" i="3" s="1"/>
  <c r="AM18" i="3"/>
  <c r="AM17" i="3"/>
  <c r="AM16" i="3"/>
  <c r="AK15" i="3"/>
  <c r="C15" i="3" s="1"/>
  <c r="AM15" i="3"/>
  <c r="AK14" i="3"/>
  <c r="C14" i="3" s="1"/>
  <c r="AM14" i="3"/>
  <c r="AK13" i="3"/>
  <c r="C13" i="3" s="1"/>
  <c r="AM13" i="3"/>
  <c r="D13" i="3" s="1"/>
  <c r="AK12" i="3"/>
  <c r="C12" i="3" s="1"/>
  <c r="AM12" i="3"/>
  <c r="D12" i="3" s="1"/>
  <c r="AM11" i="3"/>
  <c r="D11" i="3" s="1"/>
  <c r="AM10" i="3"/>
  <c r="D10" i="3" s="1"/>
  <c r="B33" i="3"/>
  <c r="B34" i="3" s="1"/>
  <c r="AK9" i="3"/>
  <c r="AM9" i="3"/>
  <c r="AI30" i="3" l="1"/>
  <c r="E30" i="3" s="1"/>
  <c r="AI31" i="3"/>
  <c r="E31" i="3" s="1"/>
  <c r="D29" i="3"/>
  <c r="AI28" i="3"/>
  <c r="E28" i="3" s="1"/>
  <c r="AI26" i="3"/>
  <c r="E26" i="3" s="1"/>
  <c r="D28" i="3"/>
  <c r="D21" i="3"/>
  <c r="AK22" i="3"/>
  <c r="C22" i="3" s="1"/>
  <c r="AI20" i="3"/>
  <c r="E20" i="3" s="1"/>
  <c r="D19" i="3"/>
  <c r="AI19" i="3"/>
  <c r="E19" i="3" s="1"/>
  <c r="D18" i="3"/>
  <c r="AI18" i="3"/>
  <c r="E18" i="3" s="1"/>
  <c r="D17" i="3"/>
  <c r="AK17" i="3"/>
  <c r="C17" i="3" s="1"/>
  <c r="D16" i="3"/>
  <c r="AK16" i="3"/>
  <c r="C16" i="3" s="1"/>
  <c r="D15" i="3"/>
  <c r="AI15" i="3"/>
  <c r="E15" i="3" s="1"/>
  <c r="D14" i="3"/>
  <c r="AI14" i="3"/>
  <c r="E14" i="3" s="1"/>
  <c r="AI13" i="3"/>
  <c r="E13" i="3" s="1"/>
  <c r="AI12" i="3"/>
  <c r="E12" i="3" s="1"/>
  <c r="AK11" i="3"/>
  <c r="C11" i="3" s="1"/>
  <c r="AK10" i="3"/>
  <c r="C10" i="3" s="1"/>
  <c r="D9" i="3"/>
  <c r="AM33" i="3"/>
  <c r="AM34" i="3" s="1"/>
  <c r="AI9" i="3"/>
  <c r="C9" i="3"/>
  <c r="AI22" i="3" l="1"/>
  <c r="E22" i="3" s="1"/>
  <c r="D33" i="3"/>
  <c r="D34" i="3" s="1"/>
  <c r="AI17" i="3"/>
  <c r="E17" i="3" s="1"/>
  <c r="AI16" i="3"/>
  <c r="E16" i="3" s="1"/>
  <c r="AI11" i="3"/>
  <c r="E11" i="3" s="1"/>
  <c r="C33" i="3"/>
  <c r="C34" i="3" s="1"/>
  <c r="AK33" i="3"/>
  <c r="AK34" i="3" s="1"/>
  <c r="AI10" i="3"/>
  <c r="E10" i="3" s="1"/>
  <c r="E9" i="3"/>
  <c r="AI33" i="3" l="1"/>
  <c r="AI34" i="3" s="1"/>
  <c r="E33" i="3"/>
  <c r="E34" i="3" s="1"/>
</calcChain>
</file>

<file path=xl/sharedStrings.xml><?xml version="1.0" encoding="utf-8"?>
<sst xmlns="http://schemas.openxmlformats.org/spreadsheetml/2006/main" count="140" uniqueCount="108">
  <si>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</si>
  <si>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</si>
  <si>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</si>
  <si>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</si>
  <si>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</si>
  <si>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</si>
  <si>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</si>
  <si>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</si>
  <si>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</si>
  <si>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</si>
  <si>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</si>
  <si>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</si>
  <si>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</si>
  <si>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</si>
  <si>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</si>
  <si>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</si>
  <si>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</si>
  <si>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</si>
  <si>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</si>
  <si>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</si>
  <si>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</si>
  <si>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</si>
  <si>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</si>
  <si>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</si>
  <si>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</si>
  <si>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</si>
  <si>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</si>
  <si>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</si>
  <si>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</si>
  <si>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</si>
  <si>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</si>
  <si>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</si>
  <si>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</si>
  <si>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</si>
  <si>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</si>
  <si>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</si>
  <si>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</si>
  <si>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</si>
  <si>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</si>
  <si>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</si>
  <si>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</si>
  <si>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</si>
  <si>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</si>
  <si>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</si>
  <si>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</si>
  <si>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</si>
  <si>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</si>
  <si>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</si>
  <si>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</si>
  <si>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</si>
  <si>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</si>
  <si>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</si>
  <si>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</si>
  <si>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</si>
  <si>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</si>
  <si>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</si>
  <si>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</si>
  <si>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</si>
  <si>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</si>
  <si>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</si>
  <si>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</si>
  <si>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</si>
  <si>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</si>
  <si>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</si>
  <si>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</si>
  <si>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</si>
  <si>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</si>
  <si>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</si>
  <si>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</si>
  <si>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</si>
  <si>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</si>
  <si>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</si>
  <si>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</si>
  <si>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</si>
  <si>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</si>
  <si>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</si>
  <si>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</si>
  <si>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</si>
  <si>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</si>
  <si>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</si>
  <si>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</si>
  <si>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</si>
  <si>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</si>
  <si>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</si>
  <si>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</si>
  <si>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</si>
  <si>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</si>
  <si>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</si>
  <si>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</si>
  <si>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</si>
  <si>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</si>
  <si>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</si>
  <si>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</si>
  <si>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</si>
  <si>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</si>
  <si>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</si>
  <si>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</si>
  <si>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</si>
  <si>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</si>
  <si>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</si>
  <si>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</si>
  <si>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</si>
  <si>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</si>
  <si>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</si>
  <si>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MONTCHO et FOFANA</t>
  </si>
  <si>
    <t>FOFANA et TETE</t>
  </si>
  <si>
    <t>TETE et TAGBA</t>
  </si>
  <si>
    <t xml:space="preserve"> 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</si>
</sst>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'06 SEP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SEP 23 '!$B$9:$B$32</c:f>
              <c:numCache>
                <c:formatCode>General</c:formatCode>
                <c:ptCount val="24"/>
                <c:pt idx="0">
                  <c:v>20.619999999999997</c:v>
                </c:pt>
                <c:pt idx="1">
                  <c:v>43.34</c:v>
                </c:pt>
                <c:pt idx="2">
                  <c:v>31.490000000000002</c:v>
                </c:pt>
                <c:pt idx="3">
                  <c:v>34.08</c:v>
                </c:pt>
                <c:pt idx="4">
                  <c:v>31.270000000000003</c:v>
                </c:pt>
                <c:pt idx="5">
                  <c:v>29.020000000000003</c:v>
                </c:pt>
                <c:pt idx="6">
                  <c:v>33.65</c:v>
                </c:pt>
                <c:pt idx="7">
                  <c:v>58.98</c:v>
                </c:pt>
                <c:pt idx="8">
                  <c:v>62.56</c:v>
                </c:pt>
                <c:pt idx="9">
                  <c:v>75.81</c:v>
                </c:pt>
                <c:pt idx="10">
                  <c:v>57.849999999999994</c:v>
                </c:pt>
                <c:pt idx="11">
                  <c:v>56.120000000000005</c:v>
                </c:pt>
                <c:pt idx="12">
                  <c:v>49.739999999999995</c:v>
                </c:pt>
                <c:pt idx="13">
                  <c:v>42.85</c:v>
                </c:pt>
                <c:pt idx="14">
                  <c:v>67.509999999999991</c:v>
                </c:pt>
                <c:pt idx="15">
                  <c:v>68.58</c:v>
                </c:pt>
                <c:pt idx="16">
                  <c:v>67.489999999999995</c:v>
                </c:pt>
                <c:pt idx="17">
                  <c:v>58.58</c:v>
                </c:pt>
                <c:pt idx="18">
                  <c:v>88</c:v>
                </c:pt>
                <c:pt idx="19">
                  <c:v>52.61</c:v>
                </c:pt>
                <c:pt idx="20">
                  <c:v>61.4</c:v>
                </c:pt>
                <c:pt idx="21">
                  <c:v>47.23</c:v>
                </c:pt>
                <c:pt idx="22">
                  <c:v>28.02</c:v>
                </c:pt>
                <c:pt idx="23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'06 SEP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SEP 23 '!$C$9:$C$32</c:f>
              <c:numCache>
                <c:formatCode>General</c:formatCode>
                <c:ptCount val="24"/>
                <c:pt idx="0">
                  <c:v>-5.7737790472485955</c:v>
                </c:pt>
                <c:pt idx="1">
                  <c:v>7.2635279773875112</c:v>
                </c:pt>
                <c:pt idx="2">
                  <c:v>2.5172276646046896</c:v>
                </c:pt>
                <c:pt idx="3">
                  <c:v>-1.5009711876301566</c:v>
                </c:pt>
                <c:pt idx="4">
                  <c:v>-1.0286355147879078</c:v>
                </c:pt>
                <c:pt idx="5">
                  <c:v>-3.8816287541272203</c:v>
                </c:pt>
                <c:pt idx="6">
                  <c:v>3.4724555588768311</c:v>
                </c:pt>
                <c:pt idx="7">
                  <c:v>16.514313276026115</c:v>
                </c:pt>
                <c:pt idx="8">
                  <c:v>18.769492349221622</c:v>
                </c:pt>
                <c:pt idx="9">
                  <c:v>28.0161959107743</c:v>
                </c:pt>
                <c:pt idx="10">
                  <c:v>7.7395357451950417</c:v>
                </c:pt>
                <c:pt idx="11">
                  <c:v>10.775555176384984</c:v>
                </c:pt>
                <c:pt idx="12">
                  <c:v>7.1385279977657916</c:v>
                </c:pt>
                <c:pt idx="13">
                  <c:v>4.5555027868163762</c:v>
                </c:pt>
                <c:pt idx="14">
                  <c:v>16.965459235405532</c:v>
                </c:pt>
                <c:pt idx="15">
                  <c:v>14.222602725297449</c:v>
                </c:pt>
                <c:pt idx="16">
                  <c:v>13.154697333476264</c:v>
                </c:pt>
                <c:pt idx="17">
                  <c:v>12.850045205886602</c:v>
                </c:pt>
                <c:pt idx="18">
                  <c:v>29.740815389502856</c:v>
                </c:pt>
                <c:pt idx="19">
                  <c:v>15.068479636963914</c:v>
                </c:pt>
                <c:pt idx="20">
                  <c:v>21.638233749034811</c:v>
                </c:pt>
                <c:pt idx="21">
                  <c:v>13.354719789857199</c:v>
                </c:pt>
                <c:pt idx="22">
                  <c:v>3.4800679880617054</c:v>
                </c:pt>
                <c:pt idx="23">
                  <c:v>-2.3862622288617246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'06 SEP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SEP 23 '!$D$9:$D$32</c:f>
              <c:numCache>
                <c:formatCode>0.00</c:formatCode>
                <c:ptCount val="24"/>
                <c:pt idx="0">
                  <c:v>51.993438720296027</c:v>
                </c:pt>
                <c:pt idx="1">
                  <c:v>61.752748940973447</c:v>
                </c:pt>
                <c:pt idx="2">
                  <c:v>54.86798343532287</c:v>
                </c:pt>
                <c:pt idx="3">
                  <c:v>61.569655693154772</c:v>
                </c:pt>
                <c:pt idx="4">
                  <c:v>58.240985601946036</c:v>
                </c:pt>
                <c:pt idx="5">
                  <c:v>58.889656808405547</c:v>
                </c:pt>
                <c:pt idx="6">
                  <c:v>56.038730393376227</c:v>
                </c:pt>
                <c:pt idx="7">
                  <c:v>67.563695160463197</c:v>
                </c:pt>
                <c:pt idx="8">
                  <c:v>68.680215854841677</c:v>
                </c:pt>
                <c:pt idx="9">
                  <c:v>72.650061575917377</c:v>
                </c:pt>
                <c:pt idx="10">
                  <c:v>74.726916656014012</c:v>
                </c:pt>
                <c:pt idx="11">
                  <c:v>69.651601704087938</c:v>
                </c:pt>
                <c:pt idx="12">
                  <c:v>67.148416880859713</c:v>
                </c:pt>
                <c:pt idx="13">
                  <c:v>63.095952581366745</c:v>
                </c:pt>
                <c:pt idx="14">
                  <c:v>74.699922593783867</c:v>
                </c:pt>
                <c:pt idx="15">
                  <c:v>78.282662689894181</c:v>
                </c:pt>
                <c:pt idx="16">
                  <c:v>78.297726144143354</c:v>
                </c:pt>
                <c:pt idx="17">
                  <c:v>69.938242381004827</c:v>
                </c:pt>
                <c:pt idx="18">
                  <c:v>81.520763685526688</c:v>
                </c:pt>
                <c:pt idx="19">
                  <c:v>61.885269559619388</c:v>
                </c:pt>
                <c:pt idx="20">
                  <c:v>63.90273211610706</c:v>
                </c:pt>
                <c:pt idx="21">
                  <c:v>58.258622098179742</c:v>
                </c:pt>
                <c:pt idx="22">
                  <c:v>49.427990084415313</c:v>
                </c:pt>
                <c:pt idx="23">
                  <c:v>62.105778557729593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'06 SEP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SEP 23 '!$E$9:$E$32</c:f>
              <c:numCache>
                <c:formatCode>0.00</c:formatCode>
                <c:ptCount val="24"/>
                <c:pt idx="0">
                  <c:v>-25.599659673047462</c:v>
                </c:pt>
                <c:pt idx="1">
                  <c:v>-25.676276918360976</c:v>
                </c:pt>
                <c:pt idx="2">
                  <c:v>-25.895211099927543</c:v>
                </c:pt>
                <c:pt idx="3">
                  <c:v>-25.988684505524631</c:v>
                </c:pt>
                <c:pt idx="4">
                  <c:v>-25.942350087158111</c:v>
                </c:pt>
                <c:pt idx="5">
                  <c:v>-25.988028054278324</c:v>
                </c:pt>
                <c:pt idx="6">
                  <c:v>-25.861185952253038</c:v>
                </c:pt>
                <c:pt idx="7">
                  <c:v>-25.09800843648933</c:v>
                </c:pt>
                <c:pt idx="8">
                  <c:v>-24.889708204063318</c:v>
                </c:pt>
                <c:pt idx="9">
                  <c:v>-24.856257486691703</c:v>
                </c:pt>
                <c:pt idx="10">
                  <c:v>-24.616452401209052</c:v>
                </c:pt>
                <c:pt idx="11">
                  <c:v>-24.307156880472945</c:v>
                </c:pt>
                <c:pt idx="12">
                  <c:v>-24.546944878625531</c:v>
                </c:pt>
                <c:pt idx="13">
                  <c:v>-24.801455368183106</c:v>
                </c:pt>
                <c:pt idx="14">
                  <c:v>-24.155381829189388</c:v>
                </c:pt>
                <c:pt idx="15">
                  <c:v>-23.92526541519166</c:v>
                </c:pt>
                <c:pt idx="16">
                  <c:v>-23.962423477619588</c:v>
                </c:pt>
                <c:pt idx="17">
                  <c:v>-24.208287586891466</c:v>
                </c:pt>
                <c:pt idx="18">
                  <c:v>-23.261579075029537</c:v>
                </c:pt>
                <c:pt idx="19">
                  <c:v>-24.343749196583332</c:v>
                </c:pt>
                <c:pt idx="20">
                  <c:v>-24.140965865141915</c:v>
                </c:pt>
                <c:pt idx="21">
                  <c:v>-24.383341888036924</c:v>
                </c:pt>
                <c:pt idx="22">
                  <c:v>-24.888058072477001</c:v>
                </c:pt>
                <c:pt idx="23">
                  <c:v>-25.21951632886789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'06 SEP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SEP 23 '!$Q$9:$Q$32</c:f>
              <c:numCache>
                <c:formatCode>0.00</c:formatCode>
                <c:ptCount val="24"/>
                <c:pt idx="0">
                  <c:v>32.44</c:v>
                </c:pt>
                <c:pt idx="1">
                  <c:v>32.31</c:v>
                </c:pt>
                <c:pt idx="2">
                  <c:v>32.31</c:v>
                </c:pt>
                <c:pt idx="3">
                  <c:v>32.35</c:v>
                </c:pt>
                <c:pt idx="4">
                  <c:v>32.19</c:v>
                </c:pt>
                <c:pt idx="5">
                  <c:v>32.22</c:v>
                </c:pt>
                <c:pt idx="6">
                  <c:v>32.4</c:v>
                </c:pt>
                <c:pt idx="7">
                  <c:v>32.22</c:v>
                </c:pt>
                <c:pt idx="8">
                  <c:v>32.22</c:v>
                </c:pt>
                <c:pt idx="9">
                  <c:v>32.520000000000003</c:v>
                </c:pt>
                <c:pt idx="10">
                  <c:v>32.22</c:v>
                </c:pt>
                <c:pt idx="11">
                  <c:v>32.21</c:v>
                </c:pt>
                <c:pt idx="12">
                  <c:v>32.299999999999997</c:v>
                </c:pt>
                <c:pt idx="13">
                  <c:v>32.44</c:v>
                </c:pt>
                <c:pt idx="14">
                  <c:v>32.39</c:v>
                </c:pt>
                <c:pt idx="15">
                  <c:v>32.21</c:v>
                </c:pt>
                <c:pt idx="16">
                  <c:v>32.22</c:v>
                </c:pt>
                <c:pt idx="17">
                  <c:v>32.25</c:v>
                </c:pt>
                <c:pt idx="18">
                  <c:v>32.049999999999997</c:v>
                </c:pt>
                <c:pt idx="19">
                  <c:v>32.15</c:v>
                </c:pt>
                <c:pt idx="20">
                  <c:v>32.159999999999997</c:v>
                </c:pt>
                <c:pt idx="21">
                  <c:v>32.1</c:v>
                </c:pt>
                <c:pt idx="22">
                  <c:v>32.11</c:v>
                </c:pt>
                <c:pt idx="23">
                  <c:v>32.22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'06 SEP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SEP 23 '!$AE$9:$AE$32</c:f>
              <c:numCache>
                <c:formatCode>0.00</c:formatCode>
                <c:ptCount val="24"/>
                <c:pt idx="0">
                  <c:v>91.81</c:v>
                </c:pt>
                <c:pt idx="1">
                  <c:v>76.41</c:v>
                </c:pt>
                <c:pt idx="2">
                  <c:v>80.2</c:v>
                </c:pt>
                <c:pt idx="3">
                  <c:v>76.31</c:v>
                </c:pt>
                <c:pt idx="4">
                  <c:v>75.02</c:v>
                </c:pt>
                <c:pt idx="5">
                  <c:v>75.36</c:v>
                </c:pt>
                <c:pt idx="6">
                  <c:v>76.900000000000006</c:v>
                </c:pt>
                <c:pt idx="7">
                  <c:v>77.33</c:v>
                </c:pt>
                <c:pt idx="8">
                  <c:v>80.97</c:v>
                </c:pt>
                <c:pt idx="9">
                  <c:v>79.319999999999993</c:v>
                </c:pt>
                <c:pt idx="10">
                  <c:v>94.18</c:v>
                </c:pt>
                <c:pt idx="11">
                  <c:v>92.48</c:v>
                </c:pt>
                <c:pt idx="12">
                  <c:v>92.95</c:v>
                </c:pt>
                <c:pt idx="13">
                  <c:v>95.55</c:v>
                </c:pt>
                <c:pt idx="14">
                  <c:v>92.79</c:v>
                </c:pt>
                <c:pt idx="15">
                  <c:v>93.68</c:v>
                </c:pt>
                <c:pt idx="16">
                  <c:v>93.67</c:v>
                </c:pt>
                <c:pt idx="17">
                  <c:v>94.64</c:v>
                </c:pt>
                <c:pt idx="18">
                  <c:v>92.78</c:v>
                </c:pt>
                <c:pt idx="19">
                  <c:v>92.96</c:v>
                </c:pt>
                <c:pt idx="20">
                  <c:v>91.5</c:v>
                </c:pt>
                <c:pt idx="21">
                  <c:v>94.4</c:v>
                </c:pt>
                <c:pt idx="22">
                  <c:v>95.17</c:v>
                </c:pt>
                <c:pt idx="23">
                  <c:v>95.17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'06 SEP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SEP 23 '!$AK$9:$AK$32</c:f>
              <c:numCache>
                <c:formatCode>0.00</c:formatCode>
                <c:ptCount val="24"/>
                <c:pt idx="0">
                  <c:v>86.036220952751407</c:v>
                </c:pt>
                <c:pt idx="1">
                  <c:v>83.673527977387508</c:v>
                </c:pt>
                <c:pt idx="2">
                  <c:v>82.717227664604692</c:v>
                </c:pt>
                <c:pt idx="3">
                  <c:v>74.809028812369846</c:v>
                </c:pt>
                <c:pt idx="4">
                  <c:v>73.991364485212088</c:v>
                </c:pt>
                <c:pt idx="5">
                  <c:v>71.478371245872779</c:v>
                </c:pt>
                <c:pt idx="6">
                  <c:v>80.372455558876837</c:v>
                </c:pt>
                <c:pt idx="7">
                  <c:v>93.844313276026114</c:v>
                </c:pt>
                <c:pt idx="8">
                  <c:v>99.739492349221621</c:v>
                </c:pt>
                <c:pt idx="9">
                  <c:v>107.33619591077429</c:v>
                </c:pt>
                <c:pt idx="10">
                  <c:v>101.91953574519505</c:v>
                </c:pt>
                <c:pt idx="11">
                  <c:v>103.25555517638499</c:v>
                </c:pt>
                <c:pt idx="12">
                  <c:v>100.08852799776579</c:v>
                </c:pt>
                <c:pt idx="13">
                  <c:v>100.10550278681637</c:v>
                </c:pt>
                <c:pt idx="14">
                  <c:v>109.75545923540554</c:v>
                </c:pt>
                <c:pt idx="15">
                  <c:v>107.90260272529746</c:v>
                </c:pt>
                <c:pt idx="16">
                  <c:v>106.82469733347627</c:v>
                </c:pt>
                <c:pt idx="17">
                  <c:v>107.4900452058866</c:v>
                </c:pt>
                <c:pt idx="18">
                  <c:v>122.52081538950286</c:v>
                </c:pt>
                <c:pt idx="19">
                  <c:v>108.02847963696391</c:v>
                </c:pt>
                <c:pt idx="20">
                  <c:v>113.13823374903481</c:v>
                </c:pt>
                <c:pt idx="21">
                  <c:v>107.75471978985721</c:v>
                </c:pt>
                <c:pt idx="22">
                  <c:v>98.650067988061707</c:v>
                </c:pt>
                <c:pt idx="23">
                  <c:v>92.783737771138277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'06 SEP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SEP 23 '!$AM$9:$AM$32</c:f>
              <c:numCache>
                <c:formatCode>0.00</c:formatCode>
                <c:ptCount val="24"/>
                <c:pt idx="0">
                  <c:v>137.41343872029603</c:v>
                </c:pt>
                <c:pt idx="1">
                  <c:v>132.60274894097344</c:v>
                </c:pt>
                <c:pt idx="2">
                  <c:v>125.95798343532287</c:v>
                </c:pt>
                <c:pt idx="3">
                  <c:v>132.00965569315477</c:v>
                </c:pt>
                <c:pt idx="4">
                  <c:v>128.88098560194604</c:v>
                </c:pt>
                <c:pt idx="5">
                  <c:v>130.84965680840554</c:v>
                </c:pt>
                <c:pt idx="6">
                  <c:v>132.60873039337622</c:v>
                </c:pt>
                <c:pt idx="7">
                  <c:v>139.38369516046319</c:v>
                </c:pt>
                <c:pt idx="8">
                  <c:v>140.72021585484168</c:v>
                </c:pt>
                <c:pt idx="9">
                  <c:v>144.70006157591737</c:v>
                </c:pt>
                <c:pt idx="10">
                  <c:v>148.02691665601401</c:v>
                </c:pt>
                <c:pt idx="11">
                  <c:v>157.08160170408794</c:v>
                </c:pt>
                <c:pt idx="12">
                  <c:v>155.04841688085972</c:v>
                </c:pt>
                <c:pt idx="13">
                  <c:v>151.05595258136674</c:v>
                </c:pt>
                <c:pt idx="14">
                  <c:v>162.09992259378387</c:v>
                </c:pt>
                <c:pt idx="15">
                  <c:v>165.69266268989418</c:v>
                </c:pt>
                <c:pt idx="16">
                  <c:v>165.82772614414336</c:v>
                </c:pt>
                <c:pt idx="17">
                  <c:v>157.66824238100483</c:v>
                </c:pt>
                <c:pt idx="18">
                  <c:v>168.56076368552669</c:v>
                </c:pt>
                <c:pt idx="19">
                  <c:v>148.95526955961938</c:v>
                </c:pt>
                <c:pt idx="20">
                  <c:v>151.23273211610706</c:v>
                </c:pt>
                <c:pt idx="21">
                  <c:v>146.11862209817974</c:v>
                </c:pt>
                <c:pt idx="22">
                  <c:v>138.04799008441532</c:v>
                </c:pt>
                <c:pt idx="23">
                  <c:v>136.2257785577296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'06 SEP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SEP 23 '!$F$9:$F$32</c:f>
              <c:numCache>
                <c:formatCode>General</c:formatCode>
                <c:ptCount val="24"/>
                <c:pt idx="0">
                  <c:v>167.41</c:v>
                </c:pt>
                <c:pt idx="1">
                  <c:v>160.49</c:v>
                </c:pt>
                <c:pt idx="2">
                  <c:v>160.07</c:v>
                </c:pt>
                <c:pt idx="3">
                  <c:v>157.44</c:v>
                </c:pt>
                <c:pt idx="4">
                  <c:v>161.69999999999999</c:v>
                </c:pt>
                <c:pt idx="5">
                  <c:v>156.32</c:v>
                </c:pt>
                <c:pt idx="6">
                  <c:v>148.53</c:v>
                </c:pt>
                <c:pt idx="7">
                  <c:v>152.16</c:v>
                </c:pt>
                <c:pt idx="8">
                  <c:v>149.91999999999999</c:v>
                </c:pt>
                <c:pt idx="9">
                  <c:v>142.41999999999999</c:v>
                </c:pt>
                <c:pt idx="10">
                  <c:v>153.38999999999999</c:v>
                </c:pt>
                <c:pt idx="11">
                  <c:v>133.21</c:v>
                </c:pt>
                <c:pt idx="12">
                  <c:v>128.88999999999999</c:v>
                </c:pt>
                <c:pt idx="13">
                  <c:v>127.16</c:v>
                </c:pt>
                <c:pt idx="14">
                  <c:v>150.08000000000001</c:v>
                </c:pt>
                <c:pt idx="15">
                  <c:v>159.63999999999999</c:v>
                </c:pt>
                <c:pt idx="16">
                  <c:v>175.45</c:v>
                </c:pt>
                <c:pt idx="17">
                  <c:v>191.5</c:v>
                </c:pt>
                <c:pt idx="18">
                  <c:v>215.48</c:v>
                </c:pt>
                <c:pt idx="19">
                  <c:v>219.58</c:v>
                </c:pt>
                <c:pt idx="20">
                  <c:v>216.78</c:v>
                </c:pt>
                <c:pt idx="21">
                  <c:v>208.21</c:v>
                </c:pt>
                <c:pt idx="22">
                  <c:v>196.94</c:v>
                </c:pt>
                <c:pt idx="23">
                  <c:v>185.36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'06 SEP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SEP 23 '!$G$9:$G$32</c:f>
              <c:numCache>
                <c:formatCode>0.00</c:formatCode>
                <c:ptCount val="24"/>
                <c:pt idx="0">
                  <c:v>89.617217847278042</c:v>
                </c:pt>
                <c:pt idx="1">
                  <c:v>85.327298725557696</c:v>
                </c:pt>
                <c:pt idx="2">
                  <c:v>84.500606999800695</c:v>
                </c:pt>
                <c:pt idx="3">
                  <c:v>83.0000028430848</c:v>
                </c:pt>
                <c:pt idx="4">
                  <c:v>82.829340374993393</c:v>
                </c:pt>
                <c:pt idx="5">
                  <c:v>79.407397676825497</c:v>
                </c:pt>
                <c:pt idx="6">
                  <c:v>79.121154103054749</c:v>
                </c:pt>
                <c:pt idx="7">
                  <c:v>80.129299029421873</c:v>
                </c:pt>
                <c:pt idx="8">
                  <c:v>76.529144779952418</c:v>
                </c:pt>
                <c:pt idx="9">
                  <c:v>70.893415577479516</c:v>
                </c:pt>
                <c:pt idx="10">
                  <c:v>81.501795351433756</c:v>
                </c:pt>
                <c:pt idx="11">
                  <c:v>75.457733902208744</c:v>
                </c:pt>
                <c:pt idx="12">
                  <c:v>86.086020454000533</c:v>
                </c:pt>
                <c:pt idx="13">
                  <c:v>72.914288422208799</c:v>
                </c:pt>
                <c:pt idx="14">
                  <c:v>91.992330185721286</c:v>
                </c:pt>
                <c:pt idx="15">
                  <c:v>91.69085058443379</c:v>
                </c:pt>
                <c:pt idx="16">
                  <c:v>92.949154371977997</c:v>
                </c:pt>
                <c:pt idx="17">
                  <c:v>97.269705624028063</c:v>
                </c:pt>
                <c:pt idx="18">
                  <c:v>107.92985812426265</c:v>
                </c:pt>
                <c:pt idx="19">
                  <c:v>109.79628264983857</c:v>
                </c:pt>
                <c:pt idx="20">
                  <c:v>106.72878329584671</c:v>
                </c:pt>
                <c:pt idx="21">
                  <c:v>102.94776713315052</c:v>
                </c:pt>
                <c:pt idx="22">
                  <c:v>95.474628822765467</c:v>
                </c:pt>
                <c:pt idx="23">
                  <c:v>90.452447978299986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'06 SEP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SEP 23 '!$H$9:$H$32</c:f>
              <c:numCache>
                <c:formatCode>0.00</c:formatCode>
                <c:ptCount val="24"/>
                <c:pt idx="0">
                  <c:v>71.27091555554037</c:v>
                </c:pt>
                <c:pt idx="1">
                  <c:v>68.903787798428723</c:v>
                </c:pt>
                <c:pt idx="2">
                  <c:v>69.326439087519887</c:v>
                </c:pt>
                <c:pt idx="3">
                  <c:v>68.296980456848857</c:v>
                </c:pt>
                <c:pt idx="4">
                  <c:v>72.565767394312019</c:v>
                </c:pt>
                <c:pt idx="5">
                  <c:v>70.793524941511137</c:v>
                </c:pt>
                <c:pt idx="6">
                  <c:v>63.456203620639762</c:v>
                </c:pt>
                <c:pt idx="7">
                  <c:v>65.797246796887848</c:v>
                </c:pt>
                <c:pt idx="8">
                  <c:v>67.041124185958125</c:v>
                </c:pt>
                <c:pt idx="9">
                  <c:v>65.271090853128356</c:v>
                </c:pt>
                <c:pt idx="10">
                  <c:v>65.16798287507163</c:v>
                </c:pt>
                <c:pt idx="11">
                  <c:v>50.940086462871164</c:v>
                </c:pt>
                <c:pt idx="12">
                  <c:v>36.176855545400628</c:v>
                </c:pt>
                <c:pt idx="13">
                  <c:v>47.669506331732933</c:v>
                </c:pt>
                <c:pt idx="14">
                  <c:v>50.641663449926739</c:v>
                </c:pt>
                <c:pt idx="15">
                  <c:v>60.538862365104272</c:v>
                </c:pt>
                <c:pt idx="16">
                  <c:v>74.90474207468182</c:v>
                </c:pt>
                <c:pt idx="17">
                  <c:v>86.793027844364971</c:v>
                </c:pt>
                <c:pt idx="18">
                  <c:v>99.201650858780795</c:v>
                </c:pt>
                <c:pt idx="19">
                  <c:v>101.27942864635784</c:v>
                </c:pt>
                <c:pt idx="20">
                  <c:v>101.65332643011611</c:v>
                </c:pt>
                <c:pt idx="21">
                  <c:v>97.189997524116208</c:v>
                </c:pt>
                <c:pt idx="22">
                  <c:v>93.82138849683011</c:v>
                </c:pt>
                <c:pt idx="23">
                  <c:v>87.703600871531961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'06 SEP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SEP 23 '!$I$9:$I$32</c:f>
              <c:numCache>
                <c:formatCode>0.00</c:formatCode>
                <c:ptCount val="24"/>
                <c:pt idx="0">
                  <c:v>6.5218665971815692</c:v>
                </c:pt>
                <c:pt idx="1">
                  <c:v>6.2589134760135874</c:v>
                </c:pt>
                <c:pt idx="2">
                  <c:v>6.2429539126794094</c:v>
                </c:pt>
                <c:pt idx="3">
                  <c:v>6.1430167000663385</c:v>
                </c:pt>
                <c:pt idx="4">
                  <c:v>6.3048922306945752</c:v>
                </c:pt>
                <c:pt idx="5">
                  <c:v>6.1190773816633444</c:v>
                </c:pt>
                <c:pt idx="6">
                  <c:v>5.9526422763054816</c:v>
                </c:pt>
                <c:pt idx="7">
                  <c:v>6.2334541736902613</c:v>
                </c:pt>
                <c:pt idx="8">
                  <c:v>6.3497310340894719</c:v>
                </c:pt>
                <c:pt idx="9">
                  <c:v>6.2554935693921143</c:v>
                </c:pt>
                <c:pt idx="10">
                  <c:v>6.7202217734946137</c:v>
                </c:pt>
                <c:pt idx="11">
                  <c:v>6.812179634920084</c:v>
                </c:pt>
                <c:pt idx="12">
                  <c:v>6.6271240005988536</c:v>
                </c:pt>
                <c:pt idx="13">
                  <c:v>6.5762052460582643</c:v>
                </c:pt>
                <c:pt idx="14">
                  <c:v>7.4460063643520007</c:v>
                </c:pt>
                <c:pt idx="15">
                  <c:v>7.4102870504619309</c:v>
                </c:pt>
                <c:pt idx="16">
                  <c:v>7.5961035533401562</c:v>
                </c:pt>
                <c:pt idx="17">
                  <c:v>7.4372665316069506</c:v>
                </c:pt>
                <c:pt idx="18">
                  <c:v>8.3484910169565563</c:v>
                </c:pt>
                <c:pt idx="19">
                  <c:v>8.5042887038036081</c:v>
                </c:pt>
                <c:pt idx="20">
                  <c:v>8.3978902740371648</c:v>
                </c:pt>
                <c:pt idx="21">
                  <c:v>8.0722353427332774</c:v>
                </c:pt>
                <c:pt idx="22">
                  <c:v>7.6439826804044051</c:v>
                </c:pt>
                <c:pt idx="23">
                  <c:v>7.2039511501680513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'06 SEP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SEP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2.2999999999999998</c:v>
                </c:pt>
                <c:pt idx="7">
                  <c:v>4.4000000000000004</c:v>
                </c:pt>
                <c:pt idx="8">
                  <c:v>7.8</c:v>
                </c:pt>
                <c:pt idx="9">
                  <c:v>9.6</c:v>
                </c:pt>
                <c:pt idx="10">
                  <c:v>9.8000000000000007</c:v>
                </c:pt>
                <c:pt idx="11">
                  <c:v>14</c:v>
                </c:pt>
                <c:pt idx="12">
                  <c:v>7.3</c:v>
                </c:pt>
                <c:pt idx="13">
                  <c:v>12.6</c:v>
                </c:pt>
                <c:pt idx="14">
                  <c:v>6.7</c:v>
                </c:pt>
                <c:pt idx="15">
                  <c:v>4.8</c:v>
                </c:pt>
                <c:pt idx="16">
                  <c:v>2.4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'06 SEP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SEP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'06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'06 SEP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'06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'06 SEP 23 '!$AJ$9:$AJ$32</c:f>
              <c:numCache>
                <c:formatCode>0.00</c:formatCode>
                <c:ptCount val="24"/>
                <c:pt idx="0">
                  <c:v>89.617217847278042</c:v>
                </c:pt>
                <c:pt idx="1">
                  <c:v>85.327298725557696</c:v>
                </c:pt>
                <c:pt idx="2">
                  <c:v>84.500606999800695</c:v>
                </c:pt>
                <c:pt idx="3">
                  <c:v>83.0000028430848</c:v>
                </c:pt>
                <c:pt idx="4">
                  <c:v>82.829340374993393</c:v>
                </c:pt>
                <c:pt idx="5">
                  <c:v>79.607397676825499</c:v>
                </c:pt>
                <c:pt idx="6">
                  <c:v>81.421154103054747</c:v>
                </c:pt>
                <c:pt idx="7">
                  <c:v>84.529299029421878</c:v>
                </c:pt>
                <c:pt idx="8">
                  <c:v>84.329144779952415</c:v>
                </c:pt>
                <c:pt idx="9">
                  <c:v>80.49341557747951</c:v>
                </c:pt>
                <c:pt idx="10">
                  <c:v>91.301795351433753</c:v>
                </c:pt>
                <c:pt idx="11">
                  <c:v>89.457733902208744</c:v>
                </c:pt>
                <c:pt idx="12">
                  <c:v>93.38602045400053</c:v>
                </c:pt>
                <c:pt idx="13">
                  <c:v>85.514288422208793</c:v>
                </c:pt>
                <c:pt idx="14">
                  <c:v>98.692330185721289</c:v>
                </c:pt>
                <c:pt idx="15">
                  <c:v>96.490850584433787</c:v>
                </c:pt>
                <c:pt idx="16">
                  <c:v>95.349154371978003</c:v>
                </c:pt>
                <c:pt idx="17">
                  <c:v>97.269705624028063</c:v>
                </c:pt>
                <c:pt idx="18">
                  <c:v>107.92985812426265</c:v>
                </c:pt>
                <c:pt idx="19">
                  <c:v>109.79628264983857</c:v>
                </c:pt>
                <c:pt idx="20">
                  <c:v>106.72878329584671</c:v>
                </c:pt>
                <c:pt idx="21">
                  <c:v>102.94776713315052</c:v>
                </c:pt>
                <c:pt idx="22">
                  <c:v>95.474628822765467</c:v>
                </c:pt>
                <c:pt idx="23">
                  <c:v>90.452447978299986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'06 SEP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'06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'06 SEP 23 '!$AL$9:$AL$32</c:f>
              <c:numCache>
                <c:formatCode>0.00</c:formatCode>
                <c:ptCount val="24"/>
                <c:pt idx="0">
                  <c:v>71.27091555554037</c:v>
                </c:pt>
                <c:pt idx="1">
                  <c:v>68.903787798428723</c:v>
                </c:pt>
                <c:pt idx="2">
                  <c:v>69.326439087519887</c:v>
                </c:pt>
                <c:pt idx="3">
                  <c:v>68.296980456848857</c:v>
                </c:pt>
                <c:pt idx="4">
                  <c:v>72.565767394312019</c:v>
                </c:pt>
                <c:pt idx="5">
                  <c:v>71.083524941511143</c:v>
                </c:pt>
                <c:pt idx="6">
                  <c:v>65.056203620639764</c:v>
                </c:pt>
                <c:pt idx="7">
                  <c:v>69.057246796887853</c:v>
                </c:pt>
                <c:pt idx="8">
                  <c:v>72.201124185958122</c:v>
                </c:pt>
                <c:pt idx="9">
                  <c:v>73.651090853128352</c:v>
                </c:pt>
                <c:pt idx="10">
                  <c:v>74.607982875071627</c:v>
                </c:pt>
                <c:pt idx="11">
                  <c:v>78.780086462871168</c:v>
                </c:pt>
                <c:pt idx="12">
                  <c:v>70.166855545400622</c:v>
                </c:pt>
                <c:pt idx="13">
                  <c:v>76.749506331732931</c:v>
                </c:pt>
                <c:pt idx="14">
                  <c:v>85.591663449926742</c:v>
                </c:pt>
                <c:pt idx="15">
                  <c:v>86.888862365104274</c:v>
                </c:pt>
                <c:pt idx="16">
                  <c:v>92.734742074681819</c:v>
                </c:pt>
                <c:pt idx="17">
                  <c:v>86.793027844364971</c:v>
                </c:pt>
                <c:pt idx="18">
                  <c:v>99.201650858780795</c:v>
                </c:pt>
                <c:pt idx="19">
                  <c:v>101.27942864635784</c:v>
                </c:pt>
                <c:pt idx="20">
                  <c:v>101.65332643011611</c:v>
                </c:pt>
                <c:pt idx="21">
                  <c:v>97.189997524116208</c:v>
                </c:pt>
                <c:pt idx="22">
                  <c:v>93.82138849683011</c:v>
                </c:pt>
                <c:pt idx="23">
                  <c:v>87.703600871531961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M78">
            <v>0</v>
          </cell>
          <cell r="P78">
            <v>0</v>
          </cell>
        </row>
        <row r="79">
          <cell r="M79">
            <v>0</v>
          </cell>
          <cell r="P79">
            <v>0</v>
          </cell>
        </row>
        <row r="80">
          <cell r="M80">
            <v>0</v>
          </cell>
          <cell r="P80">
            <v>0</v>
          </cell>
        </row>
        <row r="81">
          <cell r="M81">
            <v>0</v>
          </cell>
          <cell r="P81">
            <v>0</v>
          </cell>
        </row>
        <row r="82">
          <cell r="M82">
            <v>0</v>
          </cell>
          <cell r="P82">
            <v>0</v>
          </cell>
        </row>
        <row r="83">
          <cell r="M83">
            <v>0</v>
          </cell>
          <cell r="P83">
            <v>0</v>
          </cell>
        </row>
        <row r="84">
          <cell r="M84">
            <v>0</v>
          </cell>
          <cell r="P84">
            <v>0</v>
          </cell>
        </row>
        <row r="85">
          <cell r="M85">
            <v>0</v>
          </cell>
          <cell r="P85">
            <v>0</v>
          </cell>
        </row>
        <row r="86">
          <cell r="M86">
            <v>0</v>
          </cell>
          <cell r="P86">
            <v>0</v>
          </cell>
        </row>
        <row r="87">
          <cell r="M87">
            <v>0</v>
          </cell>
          <cell r="P87">
            <v>0</v>
          </cell>
        </row>
        <row r="88">
          <cell r="M88">
            <v>0</v>
          </cell>
          <cell r="P88">
            <v>0</v>
          </cell>
        </row>
        <row r="89">
          <cell r="M89">
            <v>0</v>
          </cell>
          <cell r="P89">
            <v>0</v>
          </cell>
        </row>
        <row r="90">
          <cell r="M90">
            <v>0</v>
          </cell>
          <cell r="P90">
            <v>0</v>
          </cell>
        </row>
        <row r="91">
          <cell r="M91">
            <v>0</v>
          </cell>
          <cell r="P91">
            <v>0</v>
          </cell>
        </row>
        <row r="92">
          <cell r="M92">
            <v>0</v>
          </cell>
          <cell r="P92">
            <v>0</v>
          </cell>
        </row>
        <row r="93">
          <cell r="M93">
            <v>0</v>
          </cell>
          <cell r="P93">
            <v>0</v>
          </cell>
        </row>
        <row r="94">
          <cell r="M94">
            <v>0</v>
          </cell>
          <cell r="P94">
            <v>0</v>
          </cell>
        </row>
        <row r="95">
          <cell r="M95">
            <v>0</v>
          </cell>
          <cell r="P95">
            <v>0</v>
          </cell>
        </row>
        <row r="96">
          <cell r="M96">
            <v>0</v>
          </cell>
          <cell r="P96">
            <v>0</v>
          </cell>
        </row>
        <row r="97">
          <cell r="M97">
            <v>0</v>
          </cell>
          <cell r="P97">
            <v>0</v>
          </cell>
        </row>
        <row r="98">
          <cell r="M98">
            <v>0</v>
          </cell>
          <cell r="P98">
            <v>0</v>
          </cell>
        </row>
        <row r="99">
          <cell r="M99">
            <v>0</v>
          </cell>
          <cell r="P99">
            <v>0</v>
          </cell>
        </row>
        <row r="100">
          <cell r="M100">
            <v>0</v>
          </cell>
          <cell r="P100">
            <v>0</v>
          </cell>
        </row>
        <row r="101">
          <cell r="M101">
            <v>0</v>
          </cell>
          <cell r="P101">
            <v>0</v>
          </cell>
        </row>
        <row r="5958">
          <cell r="C5958">
            <v>20.619999999999997</v>
          </cell>
          <cell r="F5958">
            <v>167.41</v>
          </cell>
          <cell r="G5958">
            <v>0</v>
          </cell>
          <cell r="H5958">
            <v>32.44</v>
          </cell>
          <cell r="O5958">
            <v>0</v>
          </cell>
          <cell r="P5958">
            <v>0</v>
          </cell>
          <cell r="Q5958">
            <v>0</v>
          </cell>
          <cell r="R5958">
            <v>91.81</v>
          </cell>
          <cell r="W5958">
            <v>0</v>
          </cell>
          <cell r="X5958">
            <v>0</v>
          </cell>
          <cell r="Y5958">
            <v>0</v>
          </cell>
          <cell r="Z5958">
            <v>85.42</v>
          </cell>
          <cell r="AA5958">
            <v>0</v>
          </cell>
          <cell r="AB5958">
            <v>0</v>
          </cell>
          <cell r="AV5958">
            <v>0.16645241935483862</v>
          </cell>
          <cell r="AW5958">
            <v>0.40281303763440862</v>
          </cell>
          <cell r="AZ5958">
            <v>89.617217847278042</v>
          </cell>
          <cell r="BA5958">
            <v>86.036220952751407</v>
          </cell>
          <cell r="BB5958">
            <v>71.27091555554037</v>
          </cell>
          <cell r="BC5958">
            <v>137.41343872029603</v>
          </cell>
        </row>
        <row r="5959">
          <cell r="C5959">
            <v>43.34</v>
          </cell>
          <cell r="F5959">
            <v>160.49</v>
          </cell>
          <cell r="G5959">
            <v>0</v>
          </cell>
          <cell r="H5959">
            <v>32.31</v>
          </cell>
          <cell r="O5959">
            <v>0</v>
          </cell>
          <cell r="P5959">
            <v>0</v>
          </cell>
          <cell r="Q5959">
            <v>0</v>
          </cell>
          <cell r="R5959">
            <v>76.41</v>
          </cell>
          <cell r="W5959">
            <v>0</v>
          </cell>
          <cell r="X5959">
            <v>0</v>
          </cell>
          <cell r="Y5959">
            <v>0</v>
          </cell>
          <cell r="Z5959">
            <v>70.849999999999994</v>
          </cell>
          <cell r="AA5959">
            <v>0</v>
          </cell>
          <cell r="AB5959">
            <v>0</v>
          </cell>
          <cell r="AV5959">
            <v>0.16645241935483862</v>
          </cell>
          <cell r="AW5959">
            <v>0.40281303763440862</v>
          </cell>
          <cell r="AZ5959">
            <v>85.327298725557696</v>
          </cell>
          <cell r="BA5959">
            <v>83.673527977387508</v>
          </cell>
          <cell r="BB5959">
            <v>68.903787798428723</v>
          </cell>
          <cell r="BC5959">
            <v>132.60274894097344</v>
          </cell>
        </row>
        <row r="5960">
          <cell r="C5960">
            <v>31.490000000000002</v>
          </cell>
          <cell r="F5960">
            <v>160.07</v>
          </cell>
          <cell r="G5960">
            <v>0</v>
          </cell>
          <cell r="H5960">
            <v>32.31</v>
          </cell>
          <cell r="O5960">
            <v>0</v>
          </cell>
          <cell r="P5960">
            <v>0</v>
          </cell>
          <cell r="Q5960">
            <v>0</v>
          </cell>
          <cell r="R5960">
            <v>80.2</v>
          </cell>
          <cell r="W5960">
            <v>0</v>
          </cell>
          <cell r="X5960">
            <v>0</v>
          </cell>
          <cell r="Y5960">
            <v>0</v>
          </cell>
          <cell r="Z5960">
            <v>71.09</v>
          </cell>
          <cell r="AA5960">
            <v>0</v>
          </cell>
          <cell r="AB5960">
            <v>0</v>
          </cell>
          <cell r="AV5960">
            <v>0.16645241935483862</v>
          </cell>
          <cell r="AW5960">
            <v>0.40281303763440862</v>
          </cell>
          <cell r="AZ5960">
            <v>84.500606999800695</v>
          </cell>
          <cell r="BA5960">
            <v>82.717227664604692</v>
          </cell>
          <cell r="BB5960">
            <v>69.326439087519887</v>
          </cell>
          <cell r="BC5960">
            <v>125.95798343532287</v>
          </cell>
        </row>
        <row r="5961">
          <cell r="C5961">
            <v>34.08</v>
          </cell>
          <cell r="F5961">
            <v>157.44</v>
          </cell>
          <cell r="G5961">
            <v>0</v>
          </cell>
          <cell r="H5961">
            <v>32.35</v>
          </cell>
          <cell r="O5961">
            <v>0</v>
          </cell>
          <cell r="P5961">
            <v>0</v>
          </cell>
          <cell r="Q5961">
            <v>0</v>
          </cell>
          <cell r="R5961">
            <v>76.31</v>
          </cell>
          <cell r="W5961">
            <v>0</v>
          </cell>
          <cell r="X5961">
            <v>0</v>
          </cell>
          <cell r="Y5961">
            <v>0</v>
          </cell>
          <cell r="Z5961">
            <v>70.44</v>
          </cell>
          <cell r="AA5961">
            <v>0</v>
          </cell>
          <cell r="AB5961">
            <v>0</v>
          </cell>
          <cell r="AV5961">
            <v>0.16645241935483862</v>
          </cell>
          <cell r="AW5961">
            <v>0.40281303763440862</v>
          </cell>
          <cell r="AZ5961">
            <v>83.0000028430848</v>
          </cell>
          <cell r="BA5961">
            <v>74.809028812369846</v>
          </cell>
          <cell r="BB5961">
            <v>68.296980456848857</v>
          </cell>
          <cell r="BC5961">
            <v>132.00965569315477</v>
          </cell>
        </row>
        <row r="5962">
          <cell r="C5962">
            <v>31.270000000000003</v>
          </cell>
          <cell r="F5962">
            <v>161.69999999999999</v>
          </cell>
          <cell r="G5962">
            <v>0</v>
          </cell>
          <cell r="H5962">
            <v>32.19</v>
          </cell>
          <cell r="O5962">
            <v>0</v>
          </cell>
          <cell r="P5962">
            <v>0</v>
          </cell>
          <cell r="Q5962">
            <v>0</v>
          </cell>
          <cell r="R5962">
            <v>75.02</v>
          </cell>
          <cell r="W5962">
            <v>0</v>
          </cell>
          <cell r="X5962">
            <v>0</v>
          </cell>
          <cell r="Y5962">
            <v>0</v>
          </cell>
          <cell r="Z5962">
            <v>70.64</v>
          </cell>
          <cell r="AA5962">
            <v>0</v>
          </cell>
          <cell r="AB5962">
            <v>0</v>
          </cell>
          <cell r="AV5962">
            <v>0.16645241935483862</v>
          </cell>
          <cell r="AW5962">
            <v>0.40281303763440862</v>
          </cell>
          <cell r="AZ5962">
            <v>82.829340374993393</v>
          </cell>
          <cell r="BA5962">
            <v>73.991364485212088</v>
          </cell>
          <cell r="BB5962">
            <v>72.565767394312019</v>
          </cell>
          <cell r="BC5962">
            <v>128.88098560194604</v>
          </cell>
        </row>
        <row r="5963">
          <cell r="C5963">
            <v>29.020000000000003</v>
          </cell>
          <cell r="F5963">
            <v>156.32</v>
          </cell>
          <cell r="G5963">
            <v>0</v>
          </cell>
          <cell r="H5963">
            <v>32.22</v>
          </cell>
          <cell r="O5963">
            <v>0.2</v>
          </cell>
          <cell r="P5963">
            <v>0</v>
          </cell>
          <cell r="Q5963">
            <v>0</v>
          </cell>
          <cell r="R5963">
            <v>75.36</v>
          </cell>
          <cell r="W5963">
            <v>0.28999999999999998</v>
          </cell>
          <cell r="X5963">
            <v>0</v>
          </cell>
          <cell r="Y5963">
            <v>0</v>
          </cell>
          <cell r="Z5963">
            <v>71.959999999999994</v>
          </cell>
          <cell r="AA5963">
            <v>0</v>
          </cell>
          <cell r="AB5963">
            <v>0</v>
          </cell>
          <cell r="AV5963">
            <v>0.16645241935483901</v>
          </cell>
          <cell r="AW5963">
            <v>0.40281303763440901</v>
          </cell>
          <cell r="AZ5963">
            <v>79.607397676825499</v>
          </cell>
          <cell r="BA5963">
            <v>71.478371245872779</v>
          </cell>
          <cell r="BB5963">
            <v>71.083524941511143</v>
          </cell>
          <cell r="BC5963">
            <v>130.84965680840554</v>
          </cell>
        </row>
        <row r="5964">
          <cell r="C5964">
            <v>33.65</v>
          </cell>
          <cell r="F5964">
            <v>148.53</v>
          </cell>
          <cell r="G5964">
            <v>0</v>
          </cell>
          <cell r="H5964">
            <v>32.4</v>
          </cell>
          <cell r="O5964">
            <v>2.2999999999999998</v>
          </cell>
          <cell r="P5964">
            <v>0</v>
          </cell>
          <cell r="Q5964">
            <v>0</v>
          </cell>
          <cell r="R5964">
            <v>76.900000000000006</v>
          </cell>
          <cell r="W5964">
            <v>1.6</v>
          </cell>
          <cell r="X5964">
            <v>0</v>
          </cell>
          <cell r="Y5964">
            <v>0</v>
          </cell>
          <cell r="Z5964">
            <v>76.569999999999993</v>
          </cell>
          <cell r="AA5964">
            <v>0</v>
          </cell>
          <cell r="AB5964">
            <v>0</v>
          </cell>
          <cell r="AV5964">
            <v>0.16645241935483901</v>
          </cell>
          <cell r="AW5964">
            <v>0.40281303763440901</v>
          </cell>
          <cell r="AZ5964">
            <v>81.421154103054747</v>
          </cell>
          <cell r="BA5964">
            <v>80.372455558876837</v>
          </cell>
          <cell r="BB5964">
            <v>65.056203620639764</v>
          </cell>
          <cell r="BC5964">
            <v>132.60873039337622</v>
          </cell>
        </row>
        <row r="5965">
          <cell r="C5965">
            <v>58.98</v>
          </cell>
          <cell r="F5965">
            <v>152.16</v>
          </cell>
          <cell r="G5965">
            <v>0</v>
          </cell>
          <cell r="H5965">
            <v>32.22</v>
          </cell>
          <cell r="O5965">
            <v>4.4000000000000004</v>
          </cell>
          <cell r="P5965">
            <v>0</v>
          </cell>
          <cell r="Q5965">
            <v>0</v>
          </cell>
          <cell r="R5965">
            <v>77.33</v>
          </cell>
          <cell r="W5965">
            <v>3.26</v>
          </cell>
          <cell r="X5965">
            <v>0</v>
          </cell>
          <cell r="Y5965">
            <v>0</v>
          </cell>
          <cell r="Z5965">
            <v>71.819999999999993</v>
          </cell>
          <cell r="AA5965">
            <v>0</v>
          </cell>
          <cell r="AB5965">
            <v>0</v>
          </cell>
          <cell r="AV5965">
            <v>0.16645241935483901</v>
          </cell>
          <cell r="AW5965">
            <v>0.40281303763440901</v>
          </cell>
          <cell r="AZ5965">
            <v>84.529299029421878</v>
          </cell>
          <cell r="BA5965">
            <v>93.844313276026114</v>
          </cell>
          <cell r="BB5965">
            <v>69.057246796887853</v>
          </cell>
          <cell r="BC5965">
            <v>139.38369516046319</v>
          </cell>
        </row>
        <row r="5966">
          <cell r="C5966">
            <v>62.56</v>
          </cell>
          <cell r="F5966">
            <v>149.91999999999999</v>
          </cell>
          <cell r="G5966">
            <v>0</v>
          </cell>
          <cell r="H5966">
            <v>32.22</v>
          </cell>
          <cell r="O5966">
            <v>7.8</v>
          </cell>
          <cell r="P5966">
            <v>0</v>
          </cell>
          <cell r="Q5966">
            <v>0</v>
          </cell>
          <cell r="R5966">
            <v>80.97</v>
          </cell>
          <cell r="W5966">
            <v>5.16</v>
          </cell>
          <cell r="X5966">
            <v>0</v>
          </cell>
          <cell r="Y5966">
            <v>0</v>
          </cell>
          <cell r="Z5966">
            <v>72.040000000000006</v>
          </cell>
          <cell r="AA5966">
            <v>0</v>
          </cell>
          <cell r="AB5966">
            <v>0</v>
          </cell>
          <cell r="AV5966">
            <v>0.16645241935483901</v>
          </cell>
          <cell r="AW5966">
            <v>0.40281303763440901</v>
          </cell>
          <cell r="AZ5966">
            <v>84.329144779952415</v>
          </cell>
          <cell r="BA5966">
            <v>99.739492349221621</v>
          </cell>
          <cell r="BB5966">
            <v>72.201124185958122</v>
          </cell>
          <cell r="BC5966">
            <v>140.72021585484168</v>
          </cell>
        </row>
        <row r="5967">
          <cell r="C5967">
            <v>75.81</v>
          </cell>
          <cell r="F5967">
            <v>142.41999999999999</v>
          </cell>
          <cell r="G5967">
            <v>0</v>
          </cell>
          <cell r="H5967">
            <v>32.520000000000003</v>
          </cell>
          <cell r="O5967">
            <v>9.6</v>
          </cell>
          <cell r="P5967">
            <v>0</v>
          </cell>
          <cell r="Q5967">
            <v>0</v>
          </cell>
          <cell r="R5967">
            <v>79.319999999999993</v>
          </cell>
          <cell r="W5967">
            <v>8.379999999999999</v>
          </cell>
          <cell r="X5967">
            <v>0</v>
          </cell>
          <cell r="Y5967">
            <v>0</v>
          </cell>
          <cell r="Z5967">
            <v>72.05</v>
          </cell>
          <cell r="AA5967">
            <v>0</v>
          </cell>
          <cell r="AB5967">
            <v>0</v>
          </cell>
          <cell r="AV5967">
            <v>0.16645241935483901</v>
          </cell>
          <cell r="AW5967">
            <v>0.40281303763440901</v>
          </cell>
          <cell r="AZ5967">
            <v>80.49341557747951</v>
          </cell>
          <cell r="BA5967">
            <v>107.33619591077429</v>
          </cell>
          <cell r="BB5967">
            <v>73.651090853128352</v>
          </cell>
          <cell r="BC5967">
            <v>144.70006157591737</v>
          </cell>
        </row>
        <row r="5968">
          <cell r="C5968">
            <v>57.849999999999994</v>
          </cell>
          <cell r="F5968">
            <v>153.38999999999999</v>
          </cell>
          <cell r="G5968">
            <v>0</v>
          </cell>
          <cell r="H5968">
            <v>32.22</v>
          </cell>
          <cell r="O5968">
            <v>9.8000000000000007</v>
          </cell>
          <cell r="P5968">
            <v>0</v>
          </cell>
          <cell r="Q5968">
            <v>0</v>
          </cell>
          <cell r="R5968">
            <v>94.18</v>
          </cell>
          <cell r="W5968">
            <v>9.44</v>
          </cell>
          <cell r="X5968">
            <v>0</v>
          </cell>
          <cell r="Y5968">
            <v>0</v>
          </cell>
          <cell r="Z5968">
            <v>73.3</v>
          </cell>
          <cell r="AA5968">
            <v>0</v>
          </cell>
          <cell r="AB5968">
            <v>0</v>
          </cell>
          <cell r="AV5968">
            <v>0.16645241935483901</v>
          </cell>
          <cell r="AW5968">
            <v>0.40281303763440901</v>
          </cell>
          <cell r="AZ5968">
            <v>91.301795351433753</v>
          </cell>
          <cell r="BA5968">
            <v>101.91953574519505</v>
          </cell>
          <cell r="BB5968">
            <v>74.607982875071627</v>
          </cell>
          <cell r="BC5968">
            <v>148.02691665601401</v>
          </cell>
        </row>
        <row r="5969">
          <cell r="C5969">
            <v>56.120000000000005</v>
          </cell>
          <cell r="F5969">
            <v>133.21</v>
          </cell>
          <cell r="G5969">
            <v>0</v>
          </cell>
          <cell r="H5969">
            <v>32.21</v>
          </cell>
          <cell r="O5969">
            <v>14</v>
          </cell>
          <cell r="P5969">
            <v>0</v>
          </cell>
          <cell r="Q5969">
            <v>0</v>
          </cell>
          <cell r="R5969">
            <v>92.48</v>
          </cell>
          <cell r="W5969">
            <v>27.84</v>
          </cell>
          <cell r="X5969">
            <v>0</v>
          </cell>
          <cell r="Y5969">
            <v>0</v>
          </cell>
          <cell r="Z5969">
            <v>87.43</v>
          </cell>
          <cell r="AA5969">
            <v>0</v>
          </cell>
          <cell r="AB5969">
            <v>0</v>
          </cell>
          <cell r="AV5969">
            <v>0.16645241935483901</v>
          </cell>
          <cell r="AW5969">
            <v>0.40281303763440901</v>
          </cell>
          <cell r="AZ5969">
            <v>89.457733902208744</v>
          </cell>
          <cell r="BA5969">
            <v>103.25555517638499</v>
          </cell>
          <cell r="BB5969">
            <v>78.780086462871168</v>
          </cell>
          <cell r="BC5969">
            <v>157.08160170408794</v>
          </cell>
        </row>
        <row r="5970">
          <cell r="C5970">
            <v>49.739999999999995</v>
          </cell>
          <cell r="F5970">
            <v>128.88999999999999</v>
          </cell>
          <cell r="G5970">
            <v>0</v>
          </cell>
          <cell r="H5970">
            <v>32.299999999999997</v>
          </cell>
          <cell r="O5970">
            <v>7.3</v>
          </cell>
          <cell r="P5970">
            <v>0</v>
          </cell>
          <cell r="Q5970">
            <v>0</v>
          </cell>
          <cell r="R5970">
            <v>92.95</v>
          </cell>
          <cell r="W5970">
            <v>33.989999999999995</v>
          </cell>
          <cell r="X5970">
            <v>0</v>
          </cell>
          <cell r="Y5970">
            <v>0</v>
          </cell>
          <cell r="Z5970">
            <v>87.9</v>
          </cell>
          <cell r="AA5970">
            <v>0</v>
          </cell>
          <cell r="AB5970">
            <v>0</v>
          </cell>
          <cell r="AV5970">
            <v>0.16645241935483901</v>
          </cell>
          <cell r="AW5970">
            <v>0.40281303763440901</v>
          </cell>
          <cell r="AZ5970">
            <v>93.38602045400053</v>
          </cell>
          <cell r="BA5970">
            <v>100.08852799776579</v>
          </cell>
          <cell r="BB5970">
            <v>70.166855545400622</v>
          </cell>
          <cell r="BC5970">
            <v>155.04841688085972</v>
          </cell>
        </row>
        <row r="5971">
          <cell r="C5971">
            <v>42.85</v>
          </cell>
          <cell r="F5971">
            <v>127.16</v>
          </cell>
          <cell r="G5971">
            <v>0</v>
          </cell>
          <cell r="H5971">
            <v>32.44</v>
          </cell>
          <cell r="O5971">
            <v>12.6</v>
          </cell>
          <cell r="P5971">
            <v>0</v>
          </cell>
          <cell r="Q5971">
            <v>0</v>
          </cell>
          <cell r="R5971">
            <v>95.55</v>
          </cell>
          <cell r="W5971">
            <v>29.08</v>
          </cell>
          <cell r="X5971">
            <v>0</v>
          </cell>
          <cell r="Y5971">
            <v>0</v>
          </cell>
          <cell r="Z5971">
            <v>87.96</v>
          </cell>
          <cell r="AA5971">
            <v>0</v>
          </cell>
          <cell r="AB5971">
            <v>0</v>
          </cell>
          <cell r="AV5971">
            <v>0.16645241935483901</v>
          </cell>
          <cell r="AW5971">
            <v>0.40281303763440901</v>
          </cell>
          <cell r="AZ5971">
            <v>85.514288422208793</v>
          </cell>
          <cell r="BA5971">
            <v>100.10550278681637</v>
          </cell>
          <cell r="BB5971">
            <v>76.749506331732931</v>
          </cell>
          <cell r="BC5971">
            <v>151.05595258136674</v>
          </cell>
        </row>
        <row r="5972">
          <cell r="C5972">
            <v>67.509999999999991</v>
          </cell>
          <cell r="F5972">
            <v>150.08000000000001</v>
          </cell>
          <cell r="G5972">
            <v>0</v>
          </cell>
          <cell r="H5972">
            <v>32.39</v>
          </cell>
          <cell r="O5972">
            <v>6.7</v>
          </cell>
          <cell r="P5972">
            <v>0</v>
          </cell>
          <cell r="Q5972">
            <v>0</v>
          </cell>
          <cell r="R5972">
            <v>92.79</v>
          </cell>
          <cell r="W5972">
            <v>34.950000000000003</v>
          </cell>
          <cell r="X5972">
            <v>0</v>
          </cell>
          <cell r="Y5972">
            <v>0</v>
          </cell>
          <cell r="Z5972">
            <v>87.4</v>
          </cell>
          <cell r="AA5972">
            <v>0</v>
          </cell>
          <cell r="AB5972">
            <v>0</v>
          </cell>
          <cell r="AV5972">
            <v>0.16645241935483901</v>
          </cell>
          <cell r="AW5972">
            <v>0.40281303763440901</v>
          </cell>
          <cell r="AZ5972">
            <v>98.692330185721289</v>
          </cell>
          <cell r="BA5972">
            <v>109.75545923540554</v>
          </cell>
          <cell r="BB5972">
            <v>85.591663449926742</v>
          </cell>
          <cell r="BC5972">
            <v>162.09992259378387</v>
          </cell>
        </row>
        <row r="5973">
          <cell r="C5973">
            <v>68.58</v>
          </cell>
          <cell r="F5973">
            <v>159.63999999999999</v>
          </cell>
          <cell r="G5973">
            <v>0</v>
          </cell>
          <cell r="H5973">
            <v>32.21</v>
          </cell>
          <cell r="O5973">
            <v>4.8</v>
          </cell>
          <cell r="P5973">
            <v>0</v>
          </cell>
          <cell r="Q5973">
            <v>0</v>
          </cell>
          <cell r="R5973">
            <v>93.68</v>
          </cell>
          <cell r="W5973">
            <v>26.35</v>
          </cell>
          <cell r="X5973">
            <v>0</v>
          </cell>
          <cell r="Y5973">
            <v>0</v>
          </cell>
          <cell r="Z5973">
            <v>87.41</v>
          </cell>
          <cell r="AA5973">
            <v>0</v>
          </cell>
          <cell r="AB5973">
            <v>0</v>
          </cell>
          <cell r="AV5973">
            <v>0.16645241935483901</v>
          </cell>
          <cell r="AW5973">
            <v>0.40281303763440901</v>
          </cell>
          <cell r="AZ5973">
            <v>96.490850584433787</v>
          </cell>
          <cell r="BA5973">
            <v>107.90260272529746</v>
          </cell>
          <cell r="BB5973">
            <v>86.888862365104274</v>
          </cell>
          <cell r="BC5973">
            <v>165.69266268989418</v>
          </cell>
        </row>
        <row r="5974">
          <cell r="C5974">
            <v>67.489999999999995</v>
          </cell>
          <cell r="F5974">
            <v>175.45</v>
          </cell>
          <cell r="G5974">
            <v>0</v>
          </cell>
          <cell r="H5974">
            <v>32.22</v>
          </cell>
          <cell r="O5974">
            <v>2.4</v>
          </cell>
          <cell r="P5974">
            <v>0</v>
          </cell>
          <cell r="Q5974">
            <v>0</v>
          </cell>
          <cell r="R5974">
            <v>93.67</v>
          </cell>
          <cell r="W5974">
            <v>17.829999999999998</v>
          </cell>
          <cell r="X5974">
            <v>0</v>
          </cell>
          <cell r="Y5974">
            <v>0</v>
          </cell>
          <cell r="Z5974">
            <v>87.53</v>
          </cell>
          <cell r="AA5974">
            <v>0</v>
          </cell>
          <cell r="AB5974">
            <v>0</v>
          </cell>
          <cell r="AV5974">
            <v>0.16645241935483901</v>
          </cell>
          <cell r="AW5974">
            <v>0.40281303763440901</v>
          </cell>
          <cell r="AZ5974">
            <v>95.349154371978003</v>
          </cell>
          <cell r="BA5974">
            <v>106.82469733347627</v>
          </cell>
          <cell r="BB5974">
            <v>92.734742074681819</v>
          </cell>
          <cell r="BC5974">
            <v>165.82772614414336</v>
          </cell>
        </row>
        <row r="5975">
          <cell r="C5975">
            <v>58.58</v>
          </cell>
          <cell r="F5975">
            <v>191.5</v>
          </cell>
          <cell r="G5975">
            <v>0</v>
          </cell>
          <cell r="H5975">
            <v>32.25</v>
          </cell>
          <cell r="O5975">
            <v>0</v>
          </cell>
          <cell r="P5975">
            <v>0</v>
          </cell>
          <cell r="Q5975">
            <v>0</v>
          </cell>
          <cell r="R5975">
            <v>94.64</v>
          </cell>
          <cell r="W5975">
            <v>0</v>
          </cell>
          <cell r="X5975">
            <v>0</v>
          </cell>
          <cell r="Y5975">
            <v>0</v>
          </cell>
          <cell r="Z5975">
            <v>87.73</v>
          </cell>
          <cell r="AA5975">
            <v>0</v>
          </cell>
          <cell r="AB5975">
            <v>0</v>
          </cell>
          <cell r="AV5975">
            <v>0.16645241935483901</v>
          </cell>
          <cell r="AW5975">
            <v>0.40281303763440901</v>
          </cell>
          <cell r="AZ5975">
            <v>97.269705624028063</v>
          </cell>
          <cell r="BA5975">
            <v>107.4900452058866</v>
          </cell>
          <cell r="BB5975">
            <v>86.793027844364971</v>
          </cell>
          <cell r="BC5975">
            <v>157.66824238100483</v>
          </cell>
        </row>
        <row r="5976">
          <cell r="C5976">
            <v>88</v>
          </cell>
          <cell r="F5976">
            <v>215.48</v>
          </cell>
          <cell r="G5976">
            <v>0</v>
          </cell>
          <cell r="H5976">
            <v>32.049999999999997</v>
          </cell>
          <cell r="O5976">
            <v>0</v>
          </cell>
          <cell r="P5976">
            <v>0</v>
          </cell>
          <cell r="Q5976">
            <v>0</v>
          </cell>
          <cell r="R5976">
            <v>92.78</v>
          </cell>
          <cell r="W5976">
            <v>0</v>
          </cell>
          <cell r="X5976">
            <v>0</v>
          </cell>
          <cell r="Y5976">
            <v>0</v>
          </cell>
          <cell r="Z5976">
            <v>87.04</v>
          </cell>
          <cell r="AA5976">
            <v>0</v>
          </cell>
          <cell r="AB5976">
            <v>0</v>
          </cell>
          <cell r="AV5976">
            <v>0.16645241935483901</v>
          </cell>
          <cell r="AW5976">
            <v>0.40281303763440901</v>
          </cell>
          <cell r="AZ5976">
            <v>107.92985812426265</v>
          </cell>
          <cell r="BA5976">
            <v>122.52081538950286</v>
          </cell>
          <cell r="BB5976">
            <v>99.201650858780795</v>
          </cell>
          <cell r="BC5976">
            <v>168.56076368552669</v>
          </cell>
        </row>
        <row r="5977">
          <cell r="C5977">
            <v>52.61</v>
          </cell>
          <cell r="F5977">
            <v>219.58</v>
          </cell>
          <cell r="G5977">
            <v>0</v>
          </cell>
          <cell r="H5977">
            <v>32.15</v>
          </cell>
          <cell r="O5977">
            <v>0</v>
          </cell>
          <cell r="P5977">
            <v>0</v>
          </cell>
          <cell r="Q5977">
            <v>0</v>
          </cell>
          <cell r="R5977">
            <v>92.96</v>
          </cell>
          <cell r="W5977">
            <v>0</v>
          </cell>
          <cell r="X5977">
            <v>0</v>
          </cell>
          <cell r="Y5977">
            <v>0</v>
          </cell>
          <cell r="Z5977">
            <v>87.07</v>
          </cell>
          <cell r="AA5977">
            <v>0</v>
          </cell>
          <cell r="AB5977">
            <v>0</v>
          </cell>
          <cell r="AV5977">
            <v>0.16645241935483901</v>
          </cell>
          <cell r="AW5977">
            <v>0.40281303763440901</v>
          </cell>
          <cell r="AZ5977">
            <v>109.79628264983857</v>
          </cell>
          <cell r="BA5977">
            <v>108.02847963696391</v>
          </cell>
          <cell r="BB5977">
            <v>101.27942864635784</v>
          </cell>
          <cell r="BC5977">
            <v>148.95526955961938</v>
          </cell>
        </row>
        <row r="5978">
          <cell r="C5978">
            <v>61.4</v>
          </cell>
          <cell r="F5978">
            <v>216.78</v>
          </cell>
          <cell r="G5978">
            <v>0</v>
          </cell>
          <cell r="H5978">
            <v>32.159999999999997</v>
          </cell>
          <cell r="O5978">
            <v>0</v>
          </cell>
          <cell r="P5978">
            <v>0</v>
          </cell>
          <cell r="Q5978">
            <v>0</v>
          </cell>
          <cell r="R5978">
            <v>91.5</v>
          </cell>
          <cell r="W5978">
            <v>0</v>
          </cell>
          <cell r="X5978">
            <v>0</v>
          </cell>
          <cell r="Y5978">
            <v>0</v>
          </cell>
          <cell r="Z5978">
            <v>87.33</v>
          </cell>
          <cell r="AA5978">
            <v>0</v>
          </cell>
          <cell r="AB5978">
            <v>0</v>
          </cell>
          <cell r="AV5978">
            <v>0.16645241935483901</v>
          </cell>
          <cell r="AW5978">
            <v>0.40281303763440901</v>
          </cell>
          <cell r="AZ5978">
            <v>106.72878329584671</v>
          </cell>
          <cell r="BA5978">
            <v>113.13823374903481</v>
          </cell>
          <cell r="BB5978">
            <v>101.65332643011611</v>
          </cell>
          <cell r="BC5978">
            <v>151.23273211610706</v>
          </cell>
        </row>
        <row r="5979">
          <cell r="C5979">
            <v>47.23</v>
          </cell>
          <cell r="F5979">
            <v>208.21</v>
          </cell>
          <cell r="G5979">
            <v>0</v>
          </cell>
          <cell r="H5979">
            <v>32.1</v>
          </cell>
          <cell r="O5979">
            <v>0</v>
          </cell>
          <cell r="P5979">
            <v>0</v>
          </cell>
          <cell r="Q5979">
            <v>0</v>
          </cell>
          <cell r="R5979">
            <v>94.4</v>
          </cell>
          <cell r="W5979">
            <v>0</v>
          </cell>
          <cell r="X5979">
            <v>0</v>
          </cell>
          <cell r="Y5979">
            <v>0</v>
          </cell>
          <cell r="Z5979">
            <v>87.86</v>
          </cell>
          <cell r="AA5979">
            <v>0</v>
          </cell>
          <cell r="AB5979">
            <v>0</v>
          </cell>
          <cell r="AV5979">
            <v>0.16645241935483901</v>
          </cell>
          <cell r="AW5979">
            <v>0.40281303763440901</v>
          </cell>
          <cell r="AZ5979">
            <v>102.94776713315052</v>
          </cell>
          <cell r="BA5979">
            <v>107.75471978985721</v>
          </cell>
          <cell r="BB5979">
            <v>97.189997524116208</v>
          </cell>
          <cell r="BC5979">
            <v>146.11862209817974</v>
          </cell>
        </row>
        <row r="5980">
          <cell r="C5980">
            <v>28.02</v>
          </cell>
          <cell r="F5980">
            <v>196.94</v>
          </cell>
          <cell r="G5980">
            <v>0</v>
          </cell>
          <cell r="H5980">
            <v>32.11</v>
          </cell>
          <cell r="O5980">
            <v>0</v>
          </cell>
          <cell r="P5980">
            <v>0</v>
          </cell>
          <cell r="Q5980">
            <v>0</v>
          </cell>
          <cell r="R5980">
            <v>95.17</v>
          </cell>
          <cell r="W5980">
            <v>0</v>
          </cell>
          <cell r="X5980">
            <v>0</v>
          </cell>
          <cell r="Y5980">
            <v>0</v>
          </cell>
          <cell r="Z5980">
            <v>88.62</v>
          </cell>
          <cell r="AA5980">
            <v>0</v>
          </cell>
          <cell r="AB5980">
            <v>0</v>
          </cell>
          <cell r="AV5980">
            <v>0.16645241935483901</v>
          </cell>
          <cell r="AW5980">
            <v>0.40281303763440901</v>
          </cell>
          <cell r="AZ5980">
            <v>95.474628822765467</v>
          </cell>
          <cell r="BA5980">
            <v>98.650067988061707</v>
          </cell>
          <cell r="BB5980">
            <v>93.82138849683011</v>
          </cell>
          <cell r="BC5980">
            <v>138.04799008441532</v>
          </cell>
        </row>
        <row r="5981">
          <cell r="C5981">
            <v>34.5</v>
          </cell>
          <cell r="F5981">
            <v>185.36</v>
          </cell>
          <cell r="G5981">
            <v>0</v>
          </cell>
          <cell r="H5981">
            <v>32.22</v>
          </cell>
          <cell r="O5981">
            <v>0</v>
          </cell>
          <cell r="P5981">
            <v>0</v>
          </cell>
          <cell r="Q5981">
            <v>0</v>
          </cell>
          <cell r="R5981">
            <v>95.17</v>
          </cell>
          <cell r="W5981">
            <v>0</v>
          </cell>
          <cell r="X5981">
            <v>0</v>
          </cell>
          <cell r="Y5981">
            <v>0</v>
          </cell>
          <cell r="Z5981">
            <v>74.12</v>
          </cell>
          <cell r="AA5981">
            <v>0</v>
          </cell>
          <cell r="AB5981">
            <v>0</v>
          </cell>
          <cell r="AV5981">
            <v>0.16645241935483901</v>
          </cell>
          <cell r="AW5981">
            <v>0.40281303763440901</v>
          </cell>
          <cell r="AZ5981">
            <v>90.452447978299986</v>
          </cell>
          <cell r="BA5981">
            <v>92.783737771138277</v>
          </cell>
          <cell r="BB5981">
            <v>87.703600871531961</v>
          </cell>
          <cell r="BC5981">
            <v>136.2257785577296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AS39" sqref="AS39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7.140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79" t="s">
        <v>101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</row>
    <row r="2" spans="1:54" ht="20.25" x14ac:dyDescent="0.25">
      <c r="A2" s="180">
        <v>45175</v>
      </c>
      <c r="B2" s="180"/>
      <c r="C2" s="180"/>
      <c r="D2" s="180"/>
      <c r="E2" s="180"/>
      <c r="F2" s="180"/>
      <c r="G2" s="180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1" t="s">
        <v>0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207" t="s">
        <v>89</v>
      </c>
      <c r="AG4" s="208"/>
      <c r="AH4" s="208"/>
      <c r="AI4" s="208"/>
      <c r="AJ4" s="186" t="s">
        <v>102</v>
      </c>
      <c r="AK4" s="187"/>
      <c r="AL4" s="186" t="s">
        <v>103</v>
      </c>
      <c r="AM4" s="187"/>
      <c r="AN4" s="174" t="s">
        <v>69</v>
      </c>
      <c r="AO4" s="175"/>
      <c r="AP4" s="175"/>
      <c r="AQ4" s="175"/>
      <c r="AR4" s="175"/>
      <c r="AS4" s="176"/>
    </row>
    <row r="5" spans="1:54" ht="15.75" customHeight="1" thickBot="1" x14ac:dyDescent="0.3">
      <c r="B5" s="183"/>
      <c r="C5" s="184"/>
      <c r="D5" s="184"/>
      <c r="E5" s="184"/>
      <c r="F5" s="184"/>
      <c r="G5" s="184"/>
      <c r="H5" s="184"/>
      <c r="I5" s="184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209"/>
      <c r="AG5" s="210"/>
      <c r="AH5" s="210"/>
      <c r="AI5" s="210"/>
      <c r="AJ5" s="188"/>
      <c r="AK5" s="189"/>
      <c r="AL5" s="188"/>
      <c r="AM5" s="189"/>
      <c r="AN5" s="177"/>
      <c r="AO5" s="156"/>
      <c r="AP5" s="156"/>
      <c r="AQ5" s="156"/>
      <c r="AR5" s="156"/>
      <c r="AS5" s="178"/>
    </row>
    <row r="6" spans="1:54" ht="18.75" customHeight="1" thickBot="1" x14ac:dyDescent="0.3">
      <c r="B6" s="198" t="s">
        <v>1</v>
      </c>
      <c r="C6" s="199"/>
      <c r="D6" s="199"/>
      <c r="E6" s="199"/>
      <c r="F6" s="199"/>
      <c r="G6" s="199"/>
      <c r="H6" s="199"/>
      <c r="I6" s="200"/>
      <c r="J6" s="198" t="s">
        <v>74</v>
      </c>
      <c r="K6" s="201"/>
      <c r="L6" s="199"/>
      <c r="M6" s="199"/>
      <c r="N6" s="199"/>
      <c r="O6" s="199"/>
      <c r="P6" s="200"/>
      <c r="Q6" s="202"/>
      <c r="R6" s="192" t="s">
        <v>90</v>
      </c>
      <c r="S6" s="193"/>
      <c r="T6" s="193"/>
      <c r="U6" s="193"/>
      <c r="V6" s="193"/>
      <c r="W6" s="193"/>
      <c r="X6" s="193"/>
      <c r="Y6" s="193"/>
      <c r="Z6" s="192" t="s">
        <v>91</v>
      </c>
      <c r="AA6" s="193"/>
      <c r="AB6" s="193"/>
      <c r="AC6" s="193"/>
      <c r="AD6" s="193"/>
      <c r="AE6" s="193"/>
      <c r="AF6" s="194" t="s">
        <v>14</v>
      </c>
      <c r="AG6" s="195"/>
      <c r="AH6" s="203" t="s">
        <v>11</v>
      </c>
      <c r="AI6" s="204"/>
      <c r="AJ6" s="188"/>
      <c r="AK6" s="189"/>
      <c r="AL6" s="188"/>
      <c r="AM6" s="189"/>
      <c r="AN6" s="177"/>
      <c r="AO6" s="156"/>
      <c r="AP6" s="156"/>
      <c r="AQ6" s="156"/>
      <c r="AR6" s="156"/>
      <c r="AS6" s="178"/>
    </row>
    <row r="7" spans="1:54" ht="36.75" customHeight="1" thickBot="1" x14ac:dyDescent="0.3">
      <c r="B7" s="145" t="s">
        <v>12</v>
      </c>
      <c r="C7" s="146"/>
      <c r="D7" s="146"/>
      <c r="E7" s="147"/>
      <c r="F7" s="146" t="s">
        <v>13</v>
      </c>
      <c r="G7" s="146"/>
      <c r="H7" s="146"/>
      <c r="I7" s="148"/>
      <c r="J7" s="143" t="s">
        <v>7</v>
      </c>
      <c r="K7" s="144"/>
      <c r="L7" s="158" t="s">
        <v>8</v>
      </c>
      <c r="M7" s="144"/>
      <c r="N7" s="158" t="s">
        <v>9</v>
      </c>
      <c r="O7" s="144"/>
      <c r="P7" s="158" t="s">
        <v>10</v>
      </c>
      <c r="Q7" s="159"/>
      <c r="R7" s="143" t="s">
        <v>4</v>
      </c>
      <c r="S7" s="157"/>
      <c r="T7" s="157"/>
      <c r="U7" s="157"/>
      <c r="V7" s="157"/>
      <c r="W7" s="157"/>
      <c r="X7" s="158" t="s">
        <v>88</v>
      </c>
      <c r="Y7" s="159"/>
      <c r="Z7" s="143" t="s">
        <v>3</v>
      </c>
      <c r="AA7" s="157"/>
      <c r="AB7" s="157"/>
      <c r="AC7" s="144"/>
      <c r="AD7" s="149" t="s">
        <v>88</v>
      </c>
      <c r="AE7" s="149"/>
      <c r="AF7" s="196"/>
      <c r="AG7" s="197"/>
      <c r="AH7" s="205"/>
      <c r="AI7" s="206"/>
      <c r="AJ7" s="190"/>
      <c r="AK7" s="191"/>
      <c r="AL7" s="190"/>
      <c r="AM7" s="191"/>
      <c r="AN7" s="177"/>
      <c r="AO7" s="156"/>
      <c r="AP7" s="156"/>
      <c r="AQ7" s="156"/>
      <c r="AR7" s="156"/>
      <c r="AS7" s="178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77</v>
      </c>
      <c r="S8" s="87" t="s">
        <v>78</v>
      </c>
      <c r="T8" s="87" t="s">
        <v>81</v>
      </c>
      <c r="U8" s="87" t="s">
        <v>82</v>
      </c>
      <c r="V8" s="87" t="s">
        <v>83</v>
      </c>
      <c r="W8" s="87" t="s">
        <v>84</v>
      </c>
      <c r="X8" s="13" t="s">
        <v>40</v>
      </c>
      <c r="Y8" s="14" t="s">
        <v>87</v>
      </c>
      <c r="Z8" s="86" t="s">
        <v>79</v>
      </c>
      <c r="AA8" s="87" t="s">
        <v>80</v>
      </c>
      <c r="AB8" s="87" t="s">
        <v>85</v>
      </c>
      <c r="AC8" s="88" t="s">
        <v>86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f>'[1]Exploitation '!C5958</f>
        <v>20.619999999999997</v>
      </c>
      <c r="C9" s="51">
        <f t="shared" ref="C9:C32" si="0">AK9-AE9</f>
        <v>-5.7737790472485955</v>
      </c>
      <c r="D9" s="52">
        <f t="shared" ref="D9:D32" si="1">AM9-Y9</f>
        <v>51.993438720296027</v>
      </c>
      <c r="E9" s="59">
        <f t="shared" ref="E9:E32" si="2">(AG9+AI9)-Q9</f>
        <v>-25.599659673047462</v>
      </c>
      <c r="F9" s="76">
        <f>'[1]Exploitation '!F5958</f>
        <v>167.41</v>
      </c>
      <c r="G9" s="52">
        <f t="shared" ref="G9:G32" si="3">AJ9-AD9</f>
        <v>89.617217847278042</v>
      </c>
      <c r="H9" s="52">
        <f t="shared" ref="H9:H32" si="4">AL9-X9</f>
        <v>71.27091555554037</v>
      </c>
      <c r="I9" s="53">
        <f t="shared" ref="I9:I32" si="5">(AH9+AF9)-P9</f>
        <v>6.5218665971815692</v>
      </c>
      <c r="J9" s="58">
        <f>'[1]Exploitation '!G5958</f>
        <v>0</v>
      </c>
      <c r="K9" s="84">
        <f>'[1]Exploitation '!H5958</f>
        <v>32.44</v>
      </c>
      <c r="L9" s="67">
        <f>'[1]Exploitation '!M78</f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32.44</v>
      </c>
      <c r="R9" s="91">
        <f>'[1]Exploitation '!W5958</f>
        <v>0</v>
      </c>
      <c r="S9" s="84">
        <f>'[1]Exploitation '!X5958</f>
        <v>0</v>
      </c>
      <c r="T9" s="84">
        <f>'[1]Exploitation '!Y5958</f>
        <v>0</v>
      </c>
      <c r="U9" s="84">
        <f>'[1]Exploitation '!Z5958</f>
        <v>85.42</v>
      </c>
      <c r="V9" s="68">
        <f>'[1]Exploitation '!AA5958</f>
        <v>0</v>
      </c>
      <c r="W9" s="90">
        <f>'[1]Exploitation '!AB5958</f>
        <v>0</v>
      </c>
      <c r="X9" s="94">
        <f>R9+T9+V9</f>
        <v>0</v>
      </c>
      <c r="Y9" s="95">
        <f>S9+U9+W9</f>
        <v>85.42</v>
      </c>
      <c r="Z9" s="91">
        <f>'[1]Exploitation '!O5958</f>
        <v>0</v>
      </c>
      <c r="AA9" s="84">
        <f>'[1]Exploitation '!P5958</f>
        <v>0</v>
      </c>
      <c r="AB9" s="84">
        <f>'[1]Exploitation '!Q5958</f>
        <v>0</v>
      </c>
      <c r="AC9" s="84">
        <f>'[1]Exploitation '!R5958</f>
        <v>91.81</v>
      </c>
      <c r="AD9" s="96">
        <f>Z9+AB9</f>
        <v>0</v>
      </c>
      <c r="AE9" s="52">
        <f>AA9+AC9</f>
        <v>91.81</v>
      </c>
      <c r="AF9" s="116">
        <f>'[1]Exploitation '!AV5958</f>
        <v>0.16645241935483862</v>
      </c>
      <c r="AG9" s="117">
        <f>'[1]Exploitation '!AW5958</f>
        <v>0.40281303763440862</v>
      </c>
      <c r="AH9" s="54">
        <f t="shared" ref="AH9:AH32" si="6">(F9+P9+X9+AD9)-(AJ9+AL9+AF9)</f>
        <v>6.3554141778267308</v>
      </c>
      <c r="AI9" s="63">
        <f t="shared" ref="AI9:AI32" si="7">(B9+Q9+Y9+AE9)-(AM9+AK9+AG9)</f>
        <v>6.4375272893181261</v>
      </c>
      <c r="AJ9" s="64">
        <f>'[1]Exploitation '!AZ5958</f>
        <v>89.617217847278042</v>
      </c>
      <c r="AK9" s="61">
        <f>'[1]Exploitation '!BA5958</f>
        <v>86.036220952751407</v>
      </c>
      <c r="AL9" s="66">
        <f>'[1]Exploitation '!BB5958</f>
        <v>71.27091555554037</v>
      </c>
      <c r="AM9" s="61">
        <f>'[1]Exploitation '!BC5958</f>
        <v>137.41343872029603</v>
      </c>
      <c r="AS9" s="121"/>
      <c r="BA9" s="42"/>
      <c r="BB9" s="42"/>
    </row>
    <row r="10" spans="1:54" ht="15.75" x14ac:dyDescent="0.25">
      <c r="A10" s="25">
        <v>2</v>
      </c>
      <c r="B10" s="69">
        <f>'[1]Exploitation '!C5959</f>
        <v>43.34</v>
      </c>
      <c r="C10" s="51">
        <f t="shared" si="0"/>
        <v>7.2635279773875112</v>
      </c>
      <c r="D10" s="52">
        <f t="shared" si="1"/>
        <v>61.752748940973447</v>
      </c>
      <c r="E10" s="59">
        <f t="shared" si="2"/>
        <v>-25.676276918360976</v>
      </c>
      <c r="F10" s="68">
        <f>'[1]Exploitation '!F5959</f>
        <v>160.49</v>
      </c>
      <c r="G10" s="52">
        <f t="shared" si="3"/>
        <v>85.327298725557696</v>
      </c>
      <c r="H10" s="52">
        <f t="shared" si="4"/>
        <v>68.903787798428723</v>
      </c>
      <c r="I10" s="53">
        <f t="shared" si="5"/>
        <v>6.2589134760135874</v>
      </c>
      <c r="J10" s="58">
        <f>'[1]Exploitation '!G5959</f>
        <v>0</v>
      </c>
      <c r="K10" s="81">
        <f>'[1]Exploitation '!H5959</f>
        <v>32.31</v>
      </c>
      <c r="L10" s="67">
        <f>'[1]Exploitation '!M79</f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32.31</v>
      </c>
      <c r="R10" s="91">
        <f>'[1]Exploitation '!W5959</f>
        <v>0</v>
      </c>
      <c r="S10" s="84">
        <f>'[1]Exploitation '!X5959</f>
        <v>0</v>
      </c>
      <c r="T10" s="84">
        <f>'[1]Exploitation '!Y5959</f>
        <v>0</v>
      </c>
      <c r="U10" s="84">
        <f>'[1]Exploitation '!Z5959</f>
        <v>70.849999999999994</v>
      </c>
      <c r="V10" s="84">
        <f>'[1]Exploitation '!AA5959</f>
        <v>0</v>
      </c>
      <c r="W10" s="84">
        <f>'[1]Exploitation '!AB5959</f>
        <v>0</v>
      </c>
      <c r="X10" s="94">
        <f t="shared" ref="X10:X32" si="10">R10+T10+V10</f>
        <v>0</v>
      </c>
      <c r="Y10" s="95">
        <f t="shared" ref="Y10:Y32" si="11">S10+U10+W10</f>
        <v>70.849999999999994</v>
      </c>
      <c r="Z10" s="91">
        <f>'[1]Exploitation '!O5959</f>
        <v>0</v>
      </c>
      <c r="AA10" s="84">
        <f>'[1]Exploitation '!P5959</f>
        <v>0</v>
      </c>
      <c r="AB10" s="84">
        <f>'[1]Exploitation '!Q5959</f>
        <v>0</v>
      </c>
      <c r="AC10" s="84">
        <f>'[1]Exploitation '!R5959</f>
        <v>76.41</v>
      </c>
      <c r="AD10" s="96">
        <f t="shared" ref="AD10:AD32" si="12">Z10+AB10</f>
        <v>0</v>
      </c>
      <c r="AE10" s="52">
        <f t="shared" ref="AE10:AE32" si="13">AA10+AC10</f>
        <v>76.41</v>
      </c>
      <c r="AF10" s="118">
        <f>'[1]Exploitation '!AV5959</f>
        <v>0.16645241935483862</v>
      </c>
      <c r="AG10" s="117">
        <f>'[1]Exploitation '!AW5959</f>
        <v>0.40281303763440862</v>
      </c>
      <c r="AH10" s="54">
        <f t="shared" si="6"/>
        <v>6.0924610566587489</v>
      </c>
      <c r="AI10" s="63">
        <f t="shared" si="7"/>
        <v>6.2309100440046166</v>
      </c>
      <c r="AJ10" s="64">
        <f>'[1]Exploitation '!AZ5959</f>
        <v>85.327298725557696</v>
      </c>
      <c r="AK10" s="61">
        <f>'[1]Exploitation '!BA5959</f>
        <v>83.673527977387508</v>
      </c>
      <c r="AL10" s="66">
        <f>'[1]Exploitation '!BB5959</f>
        <v>68.903787798428723</v>
      </c>
      <c r="AM10" s="61">
        <f>'[1]Exploitation '!BC5959</f>
        <v>132.60274894097344</v>
      </c>
      <c r="AS10" s="121"/>
      <c r="BA10" s="42"/>
      <c r="BB10" s="42"/>
    </row>
    <row r="11" spans="1:54" ht="15" customHeight="1" x14ac:dyDescent="0.25">
      <c r="A11" s="25">
        <v>3</v>
      </c>
      <c r="B11" s="69">
        <f>'[1]Exploitation '!C5960</f>
        <v>31.490000000000002</v>
      </c>
      <c r="C11" s="51">
        <f t="shared" si="0"/>
        <v>2.5172276646046896</v>
      </c>
      <c r="D11" s="52">
        <f t="shared" si="1"/>
        <v>54.86798343532287</v>
      </c>
      <c r="E11" s="59">
        <f t="shared" si="2"/>
        <v>-25.895211099927543</v>
      </c>
      <c r="F11" s="68">
        <f>'[1]Exploitation '!F5960</f>
        <v>160.07</v>
      </c>
      <c r="G11" s="52">
        <f t="shared" si="3"/>
        <v>84.500606999800695</v>
      </c>
      <c r="H11" s="52">
        <f t="shared" si="4"/>
        <v>69.326439087519887</v>
      </c>
      <c r="I11" s="53">
        <f t="shared" si="5"/>
        <v>6.2429539126794094</v>
      </c>
      <c r="J11" s="58">
        <f>'[1]Exploitation '!G5960</f>
        <v>0</v>
      </c>
      <c r="K11" s="81">
        <f>'[1]Exploitation '!H5960</f>
        <v>32.31</v>
      </c>
      <c r="L11" s="67">
        <f>'[1]Exploitation '!M80</f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32.31</v>
      </c>
      <c r="R11" s="91">
        <f>'[1]Exploitation '!W5960</f>
        <v>0</v>
      </c>
      <c r="S11" s="84">
        <f>'[1]Exploitation '!X5960</f>
        <v>0</v>
      </c>
      <c r="T11" s="84">
        <f>'[1]Exploitation '!Y5960</f>
        <v>0</v>
      </c>
      <c r="U11" s="84">
        <f>'[1]Exploitation '!Z5960</f>
        <v>71.09</v>
      </c>
      <c r="V11" s="84">
        <f>'[1]Exploitation '!AA5960</f>
        <v>0</v>
      </c>
      <c r="W11" s="84">
        <f>'[1]Exploitation '!AB5960</f>
        <v>0</v>
      </c>
      <c r="X11" s="94">
        <f t="shared" si="10"/>
        <v>0</v>
      </c>
      <c r="Y11" s="95">
        <f t="shared" si="11"/>
        <v>71.09</v>
      </c>
      <c r="Z11" s="91">
        <f>'[1]Exploitation '!O5960</f>
        <v>0</v>
      </c>
      <c r="AA11" s="84">
        <f>'[1]Exploitation '!P5960</f>
        <v>0</v>
      </c>
      <c r="AB11" s="84">
        <f>'[1]Exploitation '!Q5960</f>
        <v>0</v>
      </c>
      <c r="AC11" s="84">
        <f>'[1]Exploitation '!R5960</f>
        <v>80.2</v>
      </c>
      <c r="AD11" s="96">
        <f t="shared" si="12"/>
        <v>0</v>
      </c>
      <c r="AE11" s="52">
        <f t="shared" si="13"/>
        <v>80.2</v>
      </c>
      <c r="AF11" s="118">
        <f>'[1]Exploitation '!AV5960</f>
        <v>0.16645241935483862</v>
      </c>
      <c r="AG11" s="117">
        <f>'[1]Exploitation '!AW5960</f>
        <v>0.40281303763440862</v>
      </c>
      <c r="AH11" s="54">
        <f t="shared" si="6"/>
        <v>6.0765014933245709</v>
      </c>
      <c r="AI11" s="63">
        <f t="shared" si="7"/>
        <v>6.0119758624380495</v>
      </c>
      <c r="AJ11" s="64">
        <f>'[1]Exploitation '!AZ5960</f>
        <v>84.500606999800695</v>
      </c>
      <c r="AK11" s="61">
        <f>'[1]Exploitation '!BA5960</f>
        <v>82.717227664604692</v>
      </c>
      <c r="AL11" s="66">
        <f>'[1]Exploitation '!BB5960</f>
        <v>69.326439087519887</v>
      </c>
      <c r="AM11" s="61">
        <f>'[1]Exploitation '!BC5960</f>
        <v>125.95798343532287</v>
      </c>
      <c r="AS11" s="121"/>
      <c r="BA11" s="42"/>
      <c r="BB11" s="42"/>
    </row>
    <row r="12" spans="1:54" ht="15" customHeight="1" x14ac:dyDescent="0.25">
      <c r="A12" s="25">
        <v>4</v>
      </c>
      <c r="B12" s="69">
        <f>'[1]Exploitation '!C5961</f>
        <v>34.08</v>
      </c>
      <c r="C12" s="51">
        <f t="shared" si="0"/>
        <v>-1.5009711876301566</v>
      </c>
      <c r="D12" s="52">
        <f t="shared" si="1"/>
        <v>61.569655693154772</v>
      </c>
      <c r="E12" s="59">
        <f t="shared" si="2"/>
        <v>-25.988684505524631</v>
      </c>
      <c r="F12" s="68">
        <f>'[1]Exploitation '!F5961</f>
        <v>157.44</v>
      </c>
      <c r="G12" s="52">
        <f t="shared" si="3"/>
        <v>83.0000028430848</v>
      </c>
      <c r="H12" s="52">
        <f t="shared" si="4"/>
        <v>68.296980456848857</v>
      </c>
      <c r="I12" s="53">
        <f t="shared" si="5"/>
        <v>6.1430167000663385</v>
      </c>
      <c r="J12" s="58">
        <f>'[1]Exploitation '!G5961</f>
        <v>0</v>
      </c>
      <c r="K12" s="81">
        <f>'[1]Exploitation '!H5961</f>
        <v>32.35</v>
      </c>
      <c r="L12" s="67">
        <f>'[1]Exploitation '!M81</f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32.35</v>
      </c>
      <c r="R12" s="91">
        <f>'[1]Exploitation '!W5961</f>
        <v>0</v>
      </c>
      <c r="S12" s="84">
        <f>'[1]Exploitation '!X5961</f>
        <v>0</v>
      </c>
      <c r="T12" s="84">
        <f>'[1]Exploitation '!Y5961</f>
        <v>0</v>
      </c>
      <c r="U12" s="84">
        <f>'[1]Exploitation '!Z5961</f>
        <v>70.44</v>
      </c>
      <c r="V12" s="84">
        <f>'[1]Exploitation '!AA5961</f>
        <v>0</v>
      </c>
      <c r="W12" s="84">
        <f>'[1]Exploitation '!AB5961</f>
        <v>0</v>
      </c>
      <c r="X12" s="94">
        <f t="shared" si="10"/>
        <v>0</v>
      </c>
      <c r="Y12" s="95">
        <f t="shared" si="11"/>
        <v>70.44</v>
      </c>
      <c r="Z12" s="91">
        <f>'[1]Exploitation '!O5961</f>
        <v>0</v>
      </c>
      <c r="AA12" s="84">
        <f>'[1]Exploitation '!P5961</f>
        <v>0</v>
      </c>
      <c r="AB12" s="84">
        <f>'[1]Exploitation '!Q5961</f>
        <v>0</v>
      </c>
      <c r="AC12" s="84">
        <f>'[1]Exploitation '!R5961</f>
        <v>76.31</v>
      </c>
      <c r="AD12" s="96">
        <f t="shared" si="12"/>
        <v>0</v>
      </c>
      <c r="AE12" s="52">
        <f t="shared" si="13"/>
        <v>76.31</v>
      </c>
      <c r="AF12" s="118">
        <f>'[1]Exploitation '!AV5961</f>
        <v>0.16645241935483862</v>
      </c>
      <c r="AG12" s="117">
        <f>'[1]Exploitation '!AW5961</f>
        <v>0.40281303763440862</v>
      </c>
      <c r="AH12" s="54">
        <f t="shared" si="6"/>
        <v>5.9765642807115</v>
      </c>
      <c r="AI12" s="63">
        <f t="shared" si="7"/>
        <v>5.9585024568409608</v>
      </c>
      <c r="AJ12" s="64">
        <f>'[1]Exploitation '!AZ5961</f>
        <v>83.0000028430848</v>
      </c>
      <c r="AK12" s="61">
        <f>'[1]Exploitation '!BA5961</f>
        <v>74.809028812369846</v>
      </c>
      <c r="AL12" s="66">
        <f>'[1]Exploitation '!BB5961</f>
        <v>68.296980456848857</v>
      </c>
      <c r="AM12" s="61">
        <f>'[1]Exploitation '!BC5961</f>
        <v>132.00965569315477</v>
      </c>
      <c r="AS12" s="121"/>
      <c r="BA12" s="42"/>
      <c r="BB12" s="42"/>
    </row>
    <row r="13" spans="1:54" ht="15.75" x14ac:dyDescent="0.25">
      <c r="A13" s="25">
        <v>5</v>
      </c>
      <c r="B13" s="69">
        <f>'[1]Exploitation '!C5962</f>
        <v>31.270000000000003</v>
      </c>
      <c r="C13" s="51">
        <f t="shared" si="0"/>
        <v>-1.0286355147879078</v>
      </c>
      <c r="D13" s="52">
        <f t="shared" si="1"/>
        <v>58.240985601946036</v>
      </c>
      <c r="E13" s="59">
        <f t="shared" si="2"/>
        <v>-25.942350087158111</v>
      </c>
      <c r="F13" s="68">
        <f>'[1]Exploitation '!F5962</f>
        <v>161.69999999999999</v>
      </c>
      <c r="G13" s="52">
        <f t="shared" si="3"/>
        <v>82.829340374993393</v>
      </c>
      <c r="H13" s="52">
        <f t="shared" si="4"/>
        <v>72.565767394312019</v>
      </c>
      <c r="I13" s="53">
        <f t="shared" si="5"/>
        <v>6.3048922306945752</v>
      </c>
      <c r="J13" s="58">
        <f>'[1]Exploitation '!G5962</f>
        <v>0</v>
      </c>
      <c r="K13" s="81">
        <f>'[1]Exploitation '!H5962</f>
        <v>32.19</v>
      </c>
      <c r="L13" s="67">
        <f>'[1]Exploitation '!M82</f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32.19</v>
      </c>
      <c r="R13" s="91">
        <f>'[1]Exploitation '!W5962</f>
        <v>0</v>
      </c>
      <c r="S13" s="84">
        <f>'[1]Exploitation '!X5962</f>
        <v>0</v>
      </c>
      <c r="T13" s="84">
        <f>'[1]Exploitation '!Y5962</f>
        <v>0</v>
      </c>
      <c r="U13" s="84">
        <f>'[1]Exploitation '!Z5962</f>
        <v>70.64</v>
      </c>
      <c r="V13" s="84">
        <f>'[1]Exploitation '!AA5962</f>
        <v>0</v>
      </c>
      <c r="W13" s="84">
        <f>'[1]Exploitation '!AB5962</f>
        <v>0</v>
      </c>
      <c r="X13" s="94">
        <f t="shared" si="10"/>
        <v>0</v>
      </c>
      <c r="Y13" s="95">
        <f t="shared" si="11"/>
        <v>70.64</v>
      </c>
      <c r="Z13" s="91">
        <f>'[1]Exploitation '!O5962</f>
        <v>0</v>
      </c>
      <c r="AA13" s="84">
        <f>'[1]Exploitation '!P5962</f>
        <v>0</v>
      </c>
      <c r="AB13" s="84">
        <f>'[1]Exploitation '!Q5962</f>
        <v>0</v>
      </c>
      <c r="AC13" s="84">
        <f>'[1]Exploitation '!R5962</f>
        <v>75.02</v>
      </c>
      <c r="AD13" s="96">
        <f t="shared" si="12"/>
        <v>0</v>
      </c>
      <c r="AE13" s="52">
        <f t="shared" si="13"/>
        <v>75.02</v>
      </c>
      <c r="AF13" s="118">
        <f>'[1]Exploitation '!AV5962</f>
        <v>0.16645241935483862</v>
      </c>
      <c r="AG13" s="117">
        <f>'[1]Exploitation '!AW5962</f>
        <v>0.40281303763440862</v>
      </c>
      <c r="AH13" s="54">
        <f t="shared" si="6"/>
        <v>6.1384398113397367</v>
      </c>
      <c r="AI13" s="63">
        <f t="shared" si="7"/>
        <v>5.8448368752074771</v>
      </c>
      <c r="AJ13" s="64">
        <f>'[1]Exploitation '!AZ5962</f>
        <v>82.829340374993393</v>
      </c>
      <c r="AK13" s="61">
        <f>'[1]Exploitation '!BA5962</f>
        <v>73.991364485212088</v>
      </c>
      <c r="AL13" s="66">
        <f>'[1]Exploitation '!BB5962</f>
        <v>72.565767394312019</v>
      </c>
      <c r="AM13" s="61">
        <f>'[1]Exploitation '!BC5962</f>
        <v>128.88098560194604</v>
      </c>
      <c r="AS13" s="121"/>
      <c r="BA13" s="42"/>
      <c r="BB13" s="42"/>
    </row>
    <row r="14" spans="1:54" ht="15.75" customHeight="1" x14ac:dyDescent="0.25">
      <c r="A14" s="25">
        <v>6</v>
      </c>
      <c r="B14" s="69">
        <f>'[1]Exploitation '!C5963</f>
        <v>29.020000000000003</v>
      </c>
      <c r="C14" s="51">
        <f t="shared" si="0"/>
        <v>-3.8816287541272203</v>
      </c>
      <c r="D14" s="52">
        <f t="shared" si="1"/>
        <v>58.889656808405547</v>
      </c>
      <c r="E14" s="59">
        <f t="shared" si="2"/>
        <v>-25.988028054278324</v>
      </c>
      <c r="F14" s="68">
        <f>'[1]Exploitation '!F5963</f>
        <v>156.32</v>
      </c>
      <c r="G14" s="52">
        <f t="shared" si="3"/>
        <v>79.407397676825497</v>
      </c>
      <c r="H14" s="52">
        <f t="shared" si="4"/>
        <v>70.793524941511137</v>
      </c>
      <c r="I14" s="53">
        <f t="shared" si="5"/>
        <v>6.1190773816633444</v>
      </c>
      <c r="J14" s="58">
        <f>'[1]Exploitation '!G5963</f>
        <v>0</v>
      </c>
      <c r="K14" s="81">
        <f>'[1]Exploitation '!H5963</f>
        <v>32.22</v>
      </c>
      <c r="L14" s="67">
        <f>'[1]Exploitation '!M83</f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32.22</v>
      </c>
      <c r="R14" s="91">
        <f>'[1]Exploitation '!W5963</f>
        <v>0.28999999999999998</v>
      </c>
      <c r="S14" s="84">
        <f>'[1]Exploitation '!X5963</f>
        <v>0</v>
      </c>
      <c r="T14" s="84">
        <f>'[1]Exploitation '!Y5963</f>
        <v>0</v>
      </c>
      <c r="U14" s="84">
        <f>'[1]Exploitation '!Z5963</f>
        <v>71.959999999999994</v>
      </c>
      <c r="V14" s="84">
        <f>'[1]Exploitation '!AA5963</f>
        <v>0</v>
      </c>
      <c r="W14" s="84">
        <f>'[1]Exploitation '!AB5963</f>
        <v>0</v>
      </c>
      <c r="X14" s="94">
        <f t="shared" si="10"/>
        <v>0.28999999999999998</v>
      </c>
      <c r="Y14" s="95">
        <f t="shared" si="11"/>
        <v>71.959999999999994</v>
      </c>
      <c r="Z14" s="91">
        <f>'[1]Exploitation '!O5963</f>
        <v>0.2</v>
      </c>
      <c r="AA14" s="84">
        <f>'[1]Exploitation '!P5963</f>
        <v>0</v>
      </c>
      <c r="AB14" s="84">
        <f>'[1]Exploitation '!Q5963</f>
        <v>0</v>
      </c>
      <c r="AC14" s="84">
        <f>'[1]Exploitation '!R5963</f>
        <v>75.36</v>
      </c>
      <c r="AD14" s="96">
        <f t="shared" si="12"/>
        <v>0.2</v>
      </c>
      <c r="AE14" s="52">
        <f t="shared" si="13"/>
        <v>75.36</v>
      </c>
      <c r="AF14" s="118">
        <f>'[1]Exploitation '!AV5963</f>
        <v>0.16645241935483901</v>
      </c>
      <c r="AG14" s="117">
        <f>'[1]Exploitation '!AW5963</f>
        <v>0.40281303763440901</v>
      </c>
      <c r="AH14" s="54">
        <f t="shared" si="6"/>
        <v>5.952624962308505</v>
      </c>
      <c r="AI14" s="63">
        <f t="shared" si="7"/>
        <v>5.8291589080872654</v>
      </c>
      <c r="AJ14" s="64">
        <f>'[1]Exploitation '!AZ5963</f>
        <v>79.607397676825499</v>
      </c>
      <c r="AK14" s="61">
        <f>'[1]Exploitation '!BA5963</f>
        <v>71.478371245872779</v>
      </c>
      <c r="AL14" s="66">
        <f>'[1]Exploitation '!BB5963</f>
        <v>71.083524941511143</v>
      </c>
      <c r="AM14" s="61">
        <f>'[1]Exploitation '!BC5963</f>
        <v>130.84965680840554</v>
      </c>
      <c r="AS14" s="121"/>
      <c r="BA14" s="42"/>
      <c r="BB14" s="42"/>
    </row>
    <row r="15" spans="1:54" ht="15.75" x14ac:dyDescent="0.25">
      <c r="A15" s="25">
        <v>7</v>
      </c>
      <c r="B15" s="69">
        <f>'[1]Exploitation '!C5964</f>
        <v>33.65</v>
      </c>
      <c r="C15" s="51">
        <f t="shared" si="0"/>
        <v>3.4724555588768311</v>
      </c>
      <c r="D15" s="52">
        <f t="shared" si="1"/>
        <v>56.038730393376227</v>
      </c>
      <c r="E15" s="59">
        <f t="shared" si="2"/>
        <v>-25.861185952253038</v>
      </c>
      <c r="F15" s="68">
        <f>'[1]Exploitation '!F5964</f>
        <v>148.53</v>
      </c>
      <c r="G15" s="52">
        <f t="shared" si="3"/>
        <v>79.121154103054749</v>
      </c>
      <c r="H15" s="52">
        <f t="shared" si="4"/>
        <v>63.456203620639762</v>
      </c>
      <c r="I15" s="53">
        <f t="shared" si="5"/>
        <v>5.9526422763054816</v>
      </c>
      <c r="J15" s="58">
        <f>'[1]Exploitation '!G5964</f>
        <v>0</v>
      </c>
      <c r="K15" s="81">
        <f>'[1]Exploitation '!H5964</f>
        <v>32.4</v>
      </c>
      <c r="L15" s="67">
        <f>'[1]Exploitation '!M84</f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32.4</v>
      </c>
      <c r="R15" s="91">
        <f>'[1]Exploitation '!W5964</f>
        <v>1.6</v>
      </c>
      <c r="S15" s="84">
        <f>'[1]Exploitation '!X5964</f>
        <v>0</v>
      </c>
      <c r="T15" s="84">
        <f>'[1]Exploitation '!Y5964</f>
        <v>0</v>
      </c>
      <c r="U15" s="84">
        <f>'[1]Exploitation '!Z5964</f>
        <v>76.569999999999993</v>
      </c>
      <c r="V15" s="84">
        <f>'[1]Exploitation '!AA5964</f>
        <v>0</v>
      </c>
      <c r="W15" s="84">
        <f>'[1]Exploitation '!AB5964</f>
        <v>0</v>
      </c>
      <c r="X15" s="94">
        <f t="shared" si="10"/>
        <v>1.6</v>
      </c>
      <c r="Y15" s="95">
        <f t="shared" si="11"/>
        <v>76.569999999999993</v>
      </c>
      <c r="Z15" s="91">
        <f>'[1]Exploitation '!O5964</f>
        <v>2.2999999999999998</v>
      </c>
      <c r="AA15" s="84">
        <f>'[1]Exploitation '!P5964</f>
        <v>0</v>
      </c>
      <c r="AB15" s="84">
        <f>'[1]Exploitation '!Q5964</f>
        <v>0</v>
      </c>
      <c r="AC15" s="84">
        <f>'[1]Exploitation '!R5964</f>
        <v>76.900000000000006</v>
      </c>
      <c r="AD15" s="96">
        <f t="shared" si="12"/>
        <v>2.2999999999999998</v>
      </c>
      <c r="AE15" s="52">
        <f t="shared" si="13"/>
        <v>76.900000000000006</v>
      </c>
      <c r="AF15" s="118">
        <f>'[1]Exploitation '!AV5964</f>
        <v>0.16645241935483901</v>
      </c>
      <c r="AG15" s="117">
        <f>'[1]Exploitation '!AW5964</f>
        <v>0.40281303763440901</v>
      </c>
      <c r="AH15" s="54">
        <f t="shared" si="6"/>
        <v>5.7861898569506423</v>
      </c>
      <c r="AI15" s="63">
        <f t="shared" si="7"/>
        <v>6.1360010101125511</v>
      </c>
      <c r="AJ15" s="64">
        <f>'[1]Exploitation '!AZ5964</f>
        <v>81.421154103054747</v>
      </c>
      <c r="AK15" s="61">
        <f>'[1]Exploitation '!BA5964</f>
        <v>80.372455558876837</v>
      </c>
      <c r="AL15" s="66">
        <f>'[1]Exploitation '!BB5964</f>
        <v>65.056203620639764</v>
      </c>
      <c r="AM15" s="61">
        <f>'[1]Exploitation '!BC5964</f>
        <v>132.60873039337622</v>
      </c>
      <c r="AS15" s="121"/>
      <c r="BA15" s="42"/>
      <c r="BB15" s="42"/>
    </row>
    <row r="16" spans="1:54" ht="15.75" x14ac:dyDescent="0.25">
      <c r="A16" s="25">
        <v>8</v>
      </c>
      <c r="B16" s="69">
        <f>'[1]Exploitation '!C5965</f>
        <v>58.98</v>
      </c>
      <c r="C16" s="51">
        <f t="shared" si="0"/>
        <v>16.514313276026115</v>
      </c>
      <c r="D16" s="52">
        <f t="shared" si="1"/>
        <v>67.563695160463197</v>
      </c>
      <c r="E16" s="59">
        <f t="shared" si="2"/>
        <v>-25.09800843648933</v>
      </c>
      <c r="F16" s="68">
        <f>'[1]Exploitation '!F5965</f>
        <v>152.16</v>
      </c>
      <c r="G16" s="52">
        <f t="shared" si="3"/>
        <v>80.129299029421873</v>
      </c>
      <c r="H16" s="52">
        <f t="shared" si="4"/>
        <v>65.797246796887848</v>
      </c>
      <c r="I16" s="53">
        <f t="shared" si="5"/>
        <v>6.2334541736902613</v>
      </c>
      <c r="J16" s="58">
        <f>'[1]Exploitation '!G5965</f>
        <v>0</v>
      </c>
      <c r="K16" s="81">
        <f>'[1]Exploitation '!H5965</f>
        <v>32.22</v>
      </c>
      <c r="L16" s="67">
        <f>'[1]Exploitation '!M85</f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32.22</v>
      </c>
      <c r="R16" s="91">
        <f>'[1]Exploitation '!W5965</f>
        <v>3.26</v>
      </c>
      <c r="S16" s="84">
        <f>'[1]Exploitation '!X5965</f>
        <v>0</v>
      </c>
      <c r="T16" s="84">
        <f>'[1]Exploitation '!Y5965</f>
        <v>0</v>
      </c>
      <c r="U16" s="84">
        <f>'[1]Exploitation '!Z5965</f>
        <v>71.819999999999993</v>
      </c>
      <c r="V16" s="84">
        <f>'[1]Exploitation '!AA5965</f>
        <v>0</v>
      </c>
      <c r="W16" s="84">
        <f>'[1]Exploitation '!AB5965</f>
        <v>0</v>
      </c>
      <c r="X16" s="94">
        <f t="shared" si="10"/>
        <v>3.26</v>
      </c>
      <c r="Y16" s="95">
        <f t="shared" si="11"/>
        <v>71.819999999999993</v>
      </c>
      <c r="Z16" s="91">
        <f>'[1]Exploitation '!O5965</f>
        <v>4.4000000000000004</v>
      </c>
      <c r="AA16" s="84">
        <f>'[1]Exploitation '!P5965</f>
        <v>0</v>
      </c>
      <c r="AB16" s="84">
        <f>'[1]Exploitation '!Q5965</f>
        <v>0</v>
      </c>
      <c r="AC16" s="84">
        <f>'[1]Exploitation '!R5965</f>
        <v>77.33</v>
      </c>
      <c r="AD16" s="96">
        <f t="shared" si="12"/>
        <v>4.4000000000000004</v>
      </c>
      <c r="AE16" s="52">
        <f t="shared" si="13"/>
        <v>77.33</v>
      </c>
      <c r="AF16" s="118">
        <f>'[1]Exploitation '!AV5965</f>
        <v>0.16645241935483901</v>
      </c>
      <c r="AG16" s="117">
        <f>'[1]Exploitation '!AW5965</f>
        <v>0.40281303763440901</v>
      </c>
      <c r="AH16" s="54">
        <f t="shared" si="6"/>
        <v>6.067001754335422</v>
      </c>
      <c r="AI16" s="63">
        <f t="shared" si="7"/>
        <v>6.7191785258762593</v>
      </c>
      <c r="AJ16" s="64">
        <f>'[1]Exploitation '!AZ5965</f>
        <v>84.529299029421878</v>
      </c>
      <c r="AK16" s="61">
        <f>'[1]Exploitation '!BA5965</f>
        <v>93.844313276026114</v>
      </c>
      <c r="AL16" s="66">
        <f>'[1]Exploitation '!BB5965</f>
        <v>69.057246796887853</v>
      </c>
      <c r="AM16" s="61">
        <f>'[1]Exploitation '!BC5965</f>
        <v>139.38369516046319</v>
      </c>
      <c r="AS16" s="121"/>
      <c r="BA16" s="42"/>
      <c r="BB16" s="42"/>
    </row>
    <row r="17" spans="1:54" ht="15.75" x14ac:dyDescent="0.25">
      <c r="A17" s="25">
        <v>9</v>
      </c>
      <c r="B17" s="69">
        <f>'[1]Exploitation '!C5966</f>
        <v>62.56</v>
      </c>
      <c r="C17" s="51">
        <f t="shared" si="0"/>
        <v>18.769492349221622</v>
      </c>
      <c r="D17" s="52">
        <f t="shared" si="1"/>
        <v>68.680215854841677</v>
      </c>
      <c r="E17" s="59">
        <f t="shared" si="2"/>
        <v>-24.889708204063318</v>
      </c>
      <c r="F17" s="68">
        <f>'[1]Exploitation '!F5966</f>
        <v>149.91999999999999</v>
      </c>
      <c r="G17" s="52">
        <f t="shared" si="3"/>
        <v>76.529144779952418</v>
      </c>
      <c r="H17" s="52">
        <f t="shared" si="4"/>
        <v>67.041124185958125</v>
      </c>
      <c r="I17" s="53">
        <f t="shared" si="5"/>
        <v>6.3497310340894719</v>
      </c>
      <c r="J17" s="58">
        <f>'[1]Exploitation '!G5966</f>
        <v>0</v>
      </c>
      <c r="K17" s="81">
        <f>'[1]Exploitation '!H5966</f>
        <v>32.22</v>
      </c>
      <c r="L17" s="67">
        <f>'[1]Exploitation '!M86</f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32.22</v>
      </c>
      <c r="R17" s="91">
        <f>'[1]Exploitation '!W5966</f>
        <v>5.16</v>
      </c>
      <c r="S17" s="84">
        <f>'[1]Exploitation '!X5966</f>
        <v>0</v>
      </c>
      <c r="T17" s="84">
        <f>'[1]Exploitation '!Y5966</f>
        <v>0</v>
      </c>
      <c r="U17" s="84">
        <f>'[1]Exploitation '!Z5966</f>
        <v>72.040000000000006</v>
      </c>
      <c r="V17" s="84">
        <f>'[1]Exploitation '!AA5966</f>
        <v>0</v>
      </c>
      <c r="W17" s="84">
        <f>'[1]Exploitation '!AB5966</f>
        <v>0</v>
      </c>
      <c r="X17" s="94">
        <f t="shared" si="10"/>
        <v>5.16</v>
      </c>
      <c r="Y17" s="95">
        <f t="shared" si="11"/>
        <v>72.040000000000006</v>
      </c>
      <c r="Z17" s="91">
        <f>'[1]Exploitation '!O5966</f>
        <v>7.8</v>
      </c>
      <c r="AA17" s="84">
        <f>'[1]Exploitation '!P5966</f>
        <v>0</v>
      </c>
      <c r="AB17" s="84">
        <f>'[1]Exploitation '!Q5966</f>
        <v>0</v>
      </c>
      <c r="AC17" s="84">
        <f>'[1]Exploitation '!R5966</f>
        <v>80.97</v>
      </c>
      <c r="AD17" s="96">
        <f t="shared" si="12"/>
        <v>7.8</v>
      </c>
      <c r="AE17" s="52">
        <f t="shared" si="13"/>
        <v>80.97</v>
      </c>
      <c r="AF17" s="118">
        <f>'[1]Exploitation '!AV5966</f>
        <v>0.16645241935483901</v>
      </c>
      <c r="AG17" s="117">
        <f>'[1]Exploitation '!AW5966</f>
        <v>0.40281303763440901</v>
      </c>
      <c r="AH17" s="54">
        <f t="shared" si="6"/>
        <v>6.1832786147346326</v>
      </c>
      <c r="AI17" s="63">
        <f t="shared" si="7"/>
        <v>6.9274787583022714</v>
      </c>
      <c r="AJ17" s="64">
        <f>'[1]Exploitation '!AZ5966</f>
        <v>84.329144779952415</v>
      </c>
      <c r="AK17" s="61">
        <f>'[1]Exploitation '!BA5966</f>
        <v>99.739492349221621</v>
      </c>
      <c r="AL17" s="66">
        <f>'[1]Exploitation '!BB5966</f>
        <v>72.201124185958122</v>
      </c>
      <c r="AM17" s="61">
        <f>'[1]Exploitation '!BC5966</f>
        <v>140.72021585484168</v>
      </c>
      <c r="AS17" s="121"/>
      <c r="BA17" s="42"/>
      <c r="BB17" s="42"/>
    </row>
    <row r="18" spans="1:54" ht="15.75" x14ac:dyDescent="0.25">
      <c r="A18" s="25">
        <v>10</v>
      </c>
      <c r="B18" s="69">
        <f>'[1]Exploitation '!C5967</f>
        <v>75.81</v>
      </c>
      <c r="C18" s="51">
        <f t="shared" si="0"/>
        <v>28.0161959107743</v>
      </c>
      <c r="D18" s="52">
        <f t="shared" si="1"/>
        <v>72.650061575917377</v>
      </c>
      <c r="E18" s="59">
        <f t="shared" si="2"/>
        <v>-24.856257486691703</v>
      </c>
      <c r="F18" s="68">
        <f>'[1]Exploitation '!F5967</f>
        <v>142.41999999999999</v>
      </c>
      <c r="G18" s="52">
        <f t="shared" si="3"/>
        <v>70.893415577479516</v>
      </c>
      <c r="H18" s="52">
        <f t="shared" si="4"/>
        <v>65.271090853128356</v>
      </c>
      <c r="I18" s="53">
        <f t="shared" si="5"/>
        <v>6.2554935693921143</v>
      </c>
      <c r="J18" s="58">
        <f>'[1]Exploitation '!G5967</f>
        <v>0</v>
      </c>
      <c r="K18" s="81">
        <f>'[1]Exploitation '!H5967</f>
        <v>32.520000000000003</v>
      </c>
      <c r="L18" s="67">
        <f>'[1]Exploitation '!M87</f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32.520000000000003</v>
      </c>
      <c r="R18" s="91">
        <f>'[1]Exploitation '!W5967</f>
        <v>8.379999999999999</v>
      </c>
      <c r="S18" s="84">
        <f>'[1]Exploitation '!X5967</f>
        <v>0</v>
      </c>
      <c r="T18" s="84">
        <f>'[1]Exploitation '!Y5967</f>
        <v>0</v>
      </c>
      <c r="U18" s="84">
        <f>'[1]Exploitation '!Z5967</f>
        <v>72.05</v>
      </c>
      <c r="V18" s="84">
        <f>'[1]Exploitation '!AA5967</f>
        <v>0</v>
      </c>
      <c r="W18" s="84">
        <f>'[1]Exploitation '!AB5967</f>
        <v>0</v>
      </c>
      <c r="X18" s="94">
        <f t="shared" si="10"/>
        <v>8.379999999999999</v>
      </c>
      <c r="Y18" s="95">
        <f t="shared" si="11"/>
        <v>72.05</v>
      </c>
      <c r="Z18" s="91">
        <f>'[1]Exploitation '!O5967</f>
        <v>9.6</v>
      </c>
      <c r="AA18" s="84">
        <f>'[1]Exploitation '!P5967</f>
        <v>0</v>
      </c>
      <c r="AB18" s="84">
        <f>'[1]Exploitation '!Q5967</f>
        <v>0</v>
      </c>
      <c r="AC18" s="84">
        <f>'[1]Exploitation '!R5967</f>
        <v>79.319999999999993</v>
      </c>
      <c r="AD18" s="96">
        <f t="shared" si="12"/>
        <v>9.6</v>
      </c>
      <c r="AE18" s="52">
        <f t="shared" si="13"/>
        <v>79.319999999999993</v>
      </c>
      <c r="AF18" s="118">
        <f>'[1]Exploitation '!AV5967</f>
        <v>0.16645241935483901</v>
      </c>
      <c r="AG18" s="117">
        <f>'[1]Exploitation '!AW5967</f>
        <v>0.40281303763440901</v>
      </c>
      <c r="AH18" s="54">
        <f t="shared" si="6"/>
        <v>6.089041150037275</v>
      </c>
      <c r="AI18" s="63">
        <f t="shared" si="7"/>
        <v>7.2609294756738905</v>
      </c>
      <c r="AJ18" s="64">
        <f>'[1]Exploitation '!AZ5967</f>
        <v>80.49341557747951</v>
      </c>
      <c r="AK18" s="61">
        <f>'[1]Exploitation '!BA5967</f>
        <v>107.33619591077429</v>
      </c>
      <c r="AL18" s="66">
        <f>'[1]Exploitation '!BB5967</f>
        <v>73.651090853128352</v>
      </c>
      <c r="AM18" s="61">
        <f>'[1]Exploitation '!BC5967</f>
        <v>144.70006157591737</v>
      </c>
      <c r="AS18" s="121"/>
      <c r="BA18" s="42"/>
      <c r="BB18" s="42"/>
    </row>
    <row r="19" spans="1:54" ht="15.75" x14ac:dyDescent="0.25">
      <c r="A19" s="25">
        <v>11</v>
      </c>
      <c r="B19" s="69">
        <f>'[1]Exploitation '!C5968</f>
        <v>57.849999999999994</v>
      </c>
      <c r="C19" s="51">
        <f t="shared" si="0"/>
        <v>7.7395357451950417</v>
      </c>
      <c r="D19" s="52">
        <f t="shared" si="1"/>
        <v>74.726916656014012</v>
      </c>
      <c r="E19" s="59">
        <f t="shared" si="2"/>
        <v>-24.616452401209052</v>
      </c>
      <c r="F19" s="68">
        <f>'[1]Exploitation '!F5968</f>
        <v>153.38999999999999</v>
      </c>
      <c r="G19" s="52">
        <f t="shared" si="3"/>
        <v>81.501795351433756</v>
      </c>
      <c r="H19" s="52">
        <f t="shared" si="4"/>
        <v>65.16798287507163</v>
      </c>
      <c r="I19" s="53">
        <f t="shared" si="5"/>
        <v>6.7202217734946137</v>
      </c>
      <c r="J19" s="58">
        <f>'[1]Exploitation '!G5968</f>
        <v>0</v>
      </c>
      <c r="K19" s="81">
        <f>'[1]Exploitation '!H5968</f>
        <v>32.22</v>
      </c>
      <c r="L19" s="67">
        <f>'[1]Exploitation '!M88</f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32.22</v>
      </c>
      <c r="R19" s="91">
        <f>'[1]Exploitation '!W5968</f>
        <v>9.44</v>
      </c>
      <c r="S19" s="84">
        <f>'[1]Exploitation '!X5968</f>
        <v>0</v>
      </c>
      <c r="T19" s="84">
        <f>'[1]Exploitation '!Y5968</f>
        <v>0</v>
      </c>
      <c r="U19" s="84">
        <f>'[1]Exploitation '!Z5968</f>
        <v>73.3</v>
      </c>
      <c r="V19" s="84">
        <f>'[1]Exploitation '!AA5968</f>
        <v>0</v>
      </c>
      <c r="W19" s="84">
        <f>'[1]Exploitation '!AB5968</f>
        <v>0</v>
      </c>
      <c r="X19" s="94">
        <f t="shared" si="10"/>
        <v>9.44</v>
      </c>
      <c r="Y19" s="95">
        <f t="shared" si="11"/>
        <v>73.3</v>
      </c>
      <c r="Z19" s="91">
        <f>'[1]Exploitation '!O5968</f>
        <v>9.8000000000000007</v>
      </c>
      <c r="AA19" s="84">
        <f>'[1]Exploitation '!P5968</f>
        <v>0</v>
      </c>
      <c r="AB19" s="84">
        <f>'[1]Exploitation '!Q5968</f>
        <v>0</v>
      </c>
      <c r="AC19" s="84">
        <f>'[1]Exploitation '!R5968</f>
        <v>94.18</v>
      </c>
      <c r="AD19" s="96">
        <f t="shared" si="12"/>
        <v>9.8000000000000007</v>
      </c>
      <c r="AE19" s="52">
        <f t="shared" si="13"/>
        <v>94.18</v>
      </c>
      <c r="AF19" s="118">
        <f>'[1]Exploitation '!AV5968</f>
        <v>0.16645241935483901</v>
      </c>
      <c r="AG19" s="117">
        <f>'[1]Exploitation '!AW5968</f>
        <v>0.40281303763440901</v>
      </c>
      <c r="AH19" s="54">
        <f t="shared" si="6"/>
        <v>6.5537693541397744</v>
      </c>
      <c r="AI19" s="63">
        <f t="shared" si="7"/>
        <v>7.200734561156537</v>
      </c>
      <c r="AJ19" s="64">
        <f>'[1]Exploitation '!AZ5968</f>
        <v>91.301795351433753</v>
      </c>
      <c r="AK19" s="61">
        <f>'[1]Exploitation '!BA5968</f>
        <v>101.91953574519505</v>
      </c>
      <c r="AL19" s="66">
        <f>'[1]Exploitation '!BB5968</f>
        <v>74.607982875071627</v>
      </c>
      <c r="AM19" s="61">
        <f>'[1]Exploitation '!BC5968</f>
        <v>148.02691665601401</v>
      </c>
      <c r="AS19" s="121"/>
      <c r="BA19" s="42"/>
      <c r="BB19" s="42"/>
    </row>
    <row r="20" spans="1:54" ht="15.75" x14ac:dyDescent="0.25">
      <c r="A20" s="25">
        <v>12</v>
      </c>
      <c r="B20" s="69">
        <f>'[1]Exploitation '!C5969</f>
        <v>56.120000000000005</v>
      </c>
      <c r="C20" s="51">
        <f t="shared" si="0"/>
        <v>10.775555176384984</v>
      </c>
      <c r="D20" s="52">
        <f t="shared" si="1"/>
        <v>69.651601704087938</v>
      </c>
      <c r="E20" s="59">
        <f t="shared" si="2"/>
        <v>-24.307156880472945</v>
      </c>
      <c r="F20" s="68">
        <f>'[1]Exploitation '!F5969</f>
        <v>133.21</v>
      </c>
      <c r="G20" s="52">
        <f t="shared" si="3"/>
        <v>75.457733902208744</v>
      </c>
      <c r="H20" s="52">
        <f t="shared" si="4"/>
        <v>50.940086462871164</v>
      </c>
      <c r="I20" s="53">
        <f t="shared" si="5"/>
        <v>6.812179634920084</v>
      </c>
      <c r="J20" s="58">
        <f>'[1]Exploitation '!G5969</f>
        <v>0</v>
      </c>
      <c r="K20" s="81">
        <f>'[1]Exploitation '!H5969</f>
        <v>32.21</v>
      </c>
      <c r="L20" s="67">
        <f>'[1]Exploitation '!M89</f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32.21</v>
      </c>
      <c r="R20" s="91">
        <f>'[1]Exploitation '!W5969</f>
        <v>27.84</v>
      </c>
      <c r="S20" s="84">
        <f>'[1]Exploitation '!X5969</f>
        <v>0</v>
      </c>
      <c r="T20" s="84">
        <f>'[1]Exploitation '!Y5969</f>
        <v>0</v>
      </c>
      <c r="U20" s="84">
        <f>'[1]Exploitation '!Z5969</f>
        <v>87.43</v>
      </c>
      <c r="V20" s="84">
        <f>'[1]Exploitation '!AA5969</f>
        <v>0</v>
      </c>
      <c r="W20" s="84">
        <f>'[1]Exploitation '!AB5969</f>
        <v>0</v>
      </c>
      <c r="X20" s="94">
        <f t="shared" si="10"/>
        <v>27.84</v>
      </c>
      <c r="Y20" s="95">
        <f t="shared" si="11"/>
        <v>87.43</v>
      </c>
      <c r="Z20" s="91">
        <f>'[1]Exploitation '!O5969</f>
        <v>14</v>
      </c>
      <c r="AA20" s="84">
        <f>'[1]Exploitation '!P5969</f>
        <v>0</v>
      </c>
      <c r="AB20" s="84">
        <f>'[1]Exploitation '!Q5969</f>
        <v>0</v>
      </c>
      <c r="AC20" s="84">
        <f>'[1]Exploitation '!R5969</f>
        <v>92.48</v>
      </c>
      <c r="AD20" s="96">
        <f t="shared" si="12"/>
        <v>14</v>
      </c>
      <c r="AE20" s="52">
        <f t="shared" si="13"/>
        <v>92.48</v>
      </c>
      <c r="AF20" s="118">
        <f>'[1]Exploitation '!AV5969</f>
        <v>0.16645241935483901</v>
      </c>
      <c r="AG20" s="117">
        <f>'[1]Exploitation '!AW5969</f>
        <v>0.40281303763440901</v>
      </c>
      <c r="AH20" s="54">
        <f t="shared" si="6"/>
        <v>6.6457272155652447</v>
      </c>
      <c r="AI20" s="63">
        <f t="shared" si="7"/>
        <v>7.5000300818926462</v>
      </c>
      <c r="AJ20" s="64">
        <f>'[1]Exploitation '!AZ5969</f>
        <v>89.457733902208744</v>
      </c>
      <c r="AK20" s="61">
        <f>'[1]Exploitation '!BA5969</f>
        <v>103.25555517638499</v>
      </c>
      <c r="AL20" s="66">
        <f>'[1]Exploitation '!BB5969</f>
        <v>78.780086462871168</v>
      </c>
      <c r="AM20" s="61">
        <f>'[1]Exploitation '!BC5969</f>
        <v>157.08160170408794</v>
      </c>
      <c r="AS20" s="121"/>
      <c r="BA20" s="42"/>
      <c r="BB20" s="42"/>
    </row>
    <row r="21" spans="1:54" ht="15.75" x14ac:dyDescent="0.25">
      <c r="A21" s="25">
        <v>13</v>
      </c>
      <c r="B21" s="69">
        <f>'[1]Exploitation '!C5970</f>
        <v>49.739999999999995</v>
      </c>
      <c r="C21" s="51">
        <f t="shared" si="0"/>
        <v>7.1385279977657916</v>
      </c>
      <c r="D21" s="52">
        <f t="shared" si="1"/>
        <v>67.148416880859713</v>
      </c>
      <c r="E21" s="59">
        <f t="shared" si="2"/>
        <v>-24.546944878625531</v>
      </c>
      <c r="F21" s="68">
        <f>'[1]Exploitation '!F5970</f>
        <v>128.88999999999999</v>
      </c>
      <c r="G21" s="52">
        <f t="shared" si="3"/>
        <v>86.086020454000533</v>
      </c>
      <c r="H21" s="52">
        <f t="shared" si="4"/>
        <v>36.176855545400628</v>
      </c>
      <c r="I21" s="53">
        <f t="shared" si="5"/>
        <v>6.6271240005988536</v>
      </c>
      <c r="J21" s="58">
        <f>'[1]Exploitation '!G5970</f>
        <v>0</v>
      </c>
      <c r="K21" s="81">
        <f>'[1]Exploitation '!H5970</f>
        <v>32.299999999999997</v>
      </c>
      <c r="L21" s="67">
        <f>'[1]Exploitation '!M90</f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32.299999999999997</v>
      </c>
      <c r="R21" s="91">
        <f>'[1]Exploitation '!W5970</f>
        <v>33.989999999999995</v>
      </c>
      <c r="S21" s="84">
        <f>'[1]Exploitation '!X5970</f>
        <v>0</v>
      </c>
      <c r="T21" s="84">
        <f>'[1]Exploitation '!Y5970</f>
        <v>0</v>
      </c>
      <c r="U21" s="84">
        <f>'[1]Exploitation '!Z5970</f>
        <v>87.9</v>
      </c>
      <c r="V21" s="84">
        <f>'[1]Exploitation '!AA5970</f>
        <v>0</v>
      </c>
      <c r="W21" s="84">
        <f>'[1]Exploitation '!AB5970</f>
        <v>0</v>
      </c>
      <c r="X21" s="94">
        <f t="shared" si="10"/>
        <v>33.989999999999995</v>
      </c>
      <c r="Y21" s="95">
        <f t="shared" si="11"/>
        <v>87.9</v>
      </c>
      <c r="Z21" s="91">
        <f>'[1]Exploitation '!O5970</f>
        <v>7.3</v>
      </c>
      <c r="AA21" s="84">
        <f>'[1]Exploitation '!P5970</f>
        <v>0</v>
      </c>
      <c r="AB21" s="84">
        <f>'[1]Exploitation '!Q5970</f>
        <v>0</v>
      </c>
      <c r="AC21" s="84">
        <f>'[1]Exploitation '!R5970</f>
        <v>92.95</v>
      </c>
      <c r="AD21" s="96">
        <f t="shared" si="12"/>
        <v>7.3</v>
      </c>
      <c r="AE21" s="52">
        <f t="shared" si="13"/>
        <v>92.95</v>
      </c>
      <c r="AF21" s="118">
        <f>'[1]Exploitation '!AV5970</f>
        <v>0.16645241935483901</v>
      </c>
      <c r="AG21" s="117">
        <f>'[1]Exploitation '!AW5970</f>
        <v>0.40281303763440901</v>
      </c>
      <c r="AH21" s="54">
        <f t="shared" si="6"/>
        <v>6.4606715812440143</v>
      </c>
      <c r="AI21" s="63">
        <f t="shared" si="7"/>
        <v>7.3502420837400564</v>
      </c>
      <c r="AJ21" s="64">
        <f>'[1]Exploitation '!AZ5970</f>
        <v>93.38602045400053</v>
      </c>
      <c r="AK21" s="61">
        <f>'[1]Exploitation '!BA5970</f>
        <v>100.08852799776579</v>
      </c>
      <c r="AL21" s="66">
        <f>'[1]Exploitation '!BB5970</f>
        <v>70.166855545400622</v>
      </c>
      <c r="AM21" s="61">
        <f>'[1]Exploitation '!BC5970</f>
        <v>155.04841688085972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f>'[1]Exploitation '!C5971</f>
        <v>42.85</v>
      </c>
      <c r="C22" s="51">
        <f t="shared" si="0"/>
        <v>4.5555027868163762</v>
      </c>
      <c r="D22" s="52">
        <f t="shared" si="1"/>
        <v>63.095952581366745</v>
      </c>
      <c r="E22" s="59">
        <f t="shared" si="2"/>
        <v>-24.801455368183106</v>
      </c>
      <c r="F22" s="68">
        <f>'[1]Exploitation '!F5971</f>
        <v>127.16</v>
      </c>
      <c r="G22" s="52">
        <f t="shared" si="3"/>
        <v>72.914288422208799</v>
      </c>
      <c r="H22" s="52">
        <f t="shared" si="4"/>
        <v>47.669506331732933</v>
      </c>
      <c r="I22" s="53">
        <f t="shared" si="5"/>
        <v>6.5762052460582643</v>
      </c>
      <c r="J22" s="58">
        <f>'[1]Exploitation '!G5971</f>
        <v>0</v>
      </c>
      <c r="K22" s="81">
        <f>'[1]Exploitation '!H5971</f>
        <v>32.44</v>
      </c>
      <c r="L22" s="67">
        <f>'[1]Exploitation '!M91</f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32.44</v>
      </c>
      <c r="R22" s="91">
        <f>'[1]Exploitation '!W5971</f>
        <v>29.08</v>
      </c>
      <c r="S22" s="84">
        <f>'[1]Exploitation '!X5971</f>
        <v>0</v>
      </c>
      <c r="T22" s="84">
        <f>'[1]Exploitation '!Y5971</f>
        <v>0</v>
      </c>
      <c r="U22" s="84">
        <f>'[1]Exploitation '!Z5971</f>
        <v>87.96</v>
      </c>
      <c r="V22" s="84">
        <f>'[1]Exploitation '!AA5971</f>
        <v>0</v>
      </c>
      <c r="W22" s="84">
        <f>'[1]Exploitation '!AB5971</f>
        <v>0</v>
      </c>
      <c r="X22" s="94">
        <f t="shared" si="10"/>
        <v>29.08</v>
      </c>
      <c r="Y22" s="95">
        <f t="shared" si="11"/>
        <v>87.96</v>
      </c>
      <c r="Z22" s="91">
        <f>'[1]Exploitation '!O5971</f>
        <v>12.6</v>
      </c>
      <c r="AA22" s="84">
        <f>'[1]Exploitation '!P5971</f>
        <v>0</v>
      </c>
      <c r="AB22" s="84">
        <f>'[1]Exploitation '!Q5971</f>
        <v>0</v>
      </c>
      <c r="AC22" s="84">
        <f>'[1]Exploitation '!R5971</f>
        <v>95.55</v>
      </c>
      <c r="AD22" s="96">
        <f t="shared" si="12"/>
        <v>12.6</v>
      </c>
      <c r="AE22" s="52">
        <f t="shared" si="13"/>
        <v>95.55</v>
      </c>
      <c r="AF22" s="118">
        <f>'[1]Exploitation '!AV5971</f>
        <v>0.16645241935483901</v>
      </c>
      <c r="AG22" s="117">
        <f>'[1]Exploitation '!AW5971</f>
        <v>0.40281303763440901</v>
      </c>
      <c r="AH22" s="54">
        <f t="shared" si="6"/>
        <v>6.4097528267034249</v>
      </c>
      <c r="AI22" s="63">
        <f t="shared" si="7"/>
        <v>7.2357315941824822</v>
      </c>
      <c r="AJ22" s="64">
        <f>'[1]Exploitation '!AZ5971</f>
        <v>85.514288422208793</v>
      </c>
      <c r="AK22" s="61">
        <f>'[1]Exploitation '!BA5971</f>
        <v>100.10550278681637</v>
      </c>
      <c r="AL22" s="66">
        <f>'[1]Exploitation '!BB5971</f>
        <v>76.749506331732931</v>
      </c>
      <c r="AM22" s="61">
        <f>'[1]Exploitation '!BC5971</f>
        <v>151.05595258136674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f>'[1]Exploitation '!C5972</f>
        <v>67.509999999999991</v>
      </c>
      <c r="C23" s="51">
        <f t="shared" si="0"/>
        <v>16.965459235405532</v>
      </c>
      <c r="D23" s="52">
        <f t="shared" si="1"/>
        <v>74.699922593783867</v>
      </c>
      <c r="E23" s="59">
        <f t="shared" si="2"/>
        <v>-24.155381829189388</v>
      </c>
      <c r="F23" s="68">
        <f>'[1]Exploitation '!F5972</f>
        <v>150.08000000000001</v>
      </c>
      <c r="G23" s="52">
        <f t="shared" si="3"/>
        <v>91.992330185721286</v>
      </c>
      <c r="H23" s="52">
        <f t="shared" si="4"/>
        <v>50.641663449926739</v>
      </c>
      <c r="I23" s="53">
        <f t="shared" si="5"/>
        <v>7.4460063643520007</v>
      </c>
      <c r="J23" s="58">
        <f>'[1]Exploitation '!G5972</f>
        <v>0</v>
      </c>
      <c r="K23" s="81">
        <f>'[1]Exploitation '!H5972</f>
        <v>32.39</v>
      </c>
      <c r="L23" s="67">
        <f>'[1]Exploitation '!M92</f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32.39</v>
      </c>
      <c r="R23" s="91">
        <f>'[1]Exploitation '!W5972</f>
        <v>34.950000000000003</v>
      </c>
      <c r="S23" s="84">
        <f>'[1]Exploitation '!X5972</f>
        <v>0</v>
      </c>
      <c r="T23" s="84">
        <f>'[1]Exploitation '!Y5972</f>
        <v>0</v>
      </c>
      <c r="U23" s="84">
        <f>'[1]Exploitation '!Z5972</f>
        <v>87.4</v>
      </c>
      <c r="V23" s="84">
        <f>'[1]Exploitation '!AA5972</f>
        <v>0</v>
      </c>
      <c r="W23" s="84">
        <f>'[1]Exploitation '!AB5972</f>
        <v>0</v>
      </c>
      <c r="X23" s="94">
        <f t="shared" si="10"/>
        <v>34.950000000000003</v>
      </c>
      <c r="Y23" s="95">
        <f t="shared" si="11"/>
        <v>87.4</v>
      </c>
      <c r="Z23" s="91">
        <f>'[1]Exploitation '!O5972</f>
        <v>6.7</v>
      </c>
      <c r="AA23" s="84">
        <f>'[1]Exploitation '!P5972</f>
        <v>0</v>
      </c>
      <c r="AB23" s="84">
        <f>'[1]Exploitation '!Q5972</f>
        <v>0</v>
      </c>
      <c r="AC23" s="84">
        <f>'[1]Exploitation '!R5972</f>
        <v>92.79</v>
      </c>
      <c r="AD23" s="96">
        <f t="shared" si="12"/>
        <v>6.7</v>
      </c>
      <c r="AE23" s="52">
        <f t="shared" si="13"/>
        <v>92.79</v>
      </c>
      <c r="AF23" s="118">
        <f>'[1]Exploitation '!AV5972</f>
        <v>0.16645241935483901</v>
      </c>
      <c r="AG23" s="117">
        <f>'[1]Exploitation '!AW5972</f>
        <v>0.40281303763440901</v>
      </c>
      <c r="AH23" s="54">
        <f t="shared" si="6"/>
        <v>7.2795539449971614</v>
      </c>
      <c r="AI23" s="63">
        <f t="shared" si="7"/>
        <v>7.8318051331762035</v>
      </c>
      <c r="AJ23" s="64">
        <f>'[1]Exploitation '!AZ5972</f>
        <v>98.692330185721289</v>
      </c>
      <c r="AK23" s="61">
        <f>'[1]Exploitation '!BA5972</f>
        <v>109.75545923540554</v>
      </c>
      <c r="AL23" s="66">
        <f>'[1]Exploitation '!BB5972</f>
        <v>85.591663449926742</v>
      </c>
      <c r="AM23" s="61">
        <f>'[1]Exploitation '!BC5972</f>
        <v>162.09992259378387</v>
      </c>
      <c r="AS23" s="121"/>
      <c r="BA23" s="42"/>
      <c r="BB23" s="42"/>
    </row>
    <row r="24" spans="1:54" ht="15.75" x14ac:dyDescent="0.25">
      <c r="A24" s="25">
        <v>16</v>
      </c>
      <c r="B24" s="69">
        <f>'[1]Exploitation '!C5973</f>
        <v>68.58</v>
      </c>
      <c r="C24" s="51">
        <f t="shared" si="0"/>
        <v>14.222602725297449</v>
      </c>
      <c r="D24" s="52">
        <f t="shared" si="1"/>
        <v>78.282662689894181</v>
      </c>
      <c r="E24" s="59">
        <f t="shared" si="2"/>
        <v>-23.92526541519166</v>
      </c>
      <c r="F24" s="68">
        <f>'[1]Exploitation '!F5973</f>
        <v>159.63999999999999</v>
      </c>
      <c r="G24" s="52">
        <f t="shared" si="3"/>
        <v>91.69085058443379</v>
      </c>
      <c r="H24" s="52">
        <f t="shared" si="4"/>
        <v>60.538862365104272</v>
      </c>
      <c r="I24" s="53">
        <f t="shared" si="5"/>
        <v>7.4102870504619309</v>
      </c>
      <c r="J24" s="58">
        <f>'[1]Exploitation '!G5973</f>
        <v>0</v>
      </c>
      <c r="K24" s="81">
        <f>'[1]Exploitation '!H5973</f>
        <v>32.21</v>
      </c>
      <c r="L24" s="67">
        <f>'[1]Exploitation '!M93</f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32.21</v>
      </c>
      <c r="R24" s="91">
        <f>'[1]Exploitation '!W5973</f>
        <v>26.35</v>
      </c>
      <c r="S24" s="84">
        <f>'[1]Exploitation '!X5973</f>
        <v>0</v>
      </c>
      <c r="T24" s="84">
        <f>'[1]Exploitation '!Y5973</f>
        <v>0</v>
      </c>
      <c r="U24" s="84">
        <f>'[1]Exploitation '!Z5973</f>
        <v>87.41</v>
      </c>
      <c r="V24" s="84">
        <f>'[1]Exploitation '!AA5973</f>
        <v>0</v>
      </c>
      <c r="W24" s="84">
        <f>'[1]Exploitation '!AB5973</f>
        <v>0</v>
      </c>
      <c r="X24" s="94">
        <f t="shared" si="10"/>
        <v>26.35</v>
      </c>
      <c r="Y24" s="95">
        <f t="shared" si="11"/>
        <v>87.41</v>
      </c>
      <c r="Z24" s="91">
        <f>'[1]Exploitation '!O5973</f>
        <v>4.8</v>
      </c>
      <c r="AA24" s="84">
        <f>'[1]Exploitation '!P5973</f>
        <v>0</v>
      </c>
      <c r="AB24" s="84">
        <f>'[1]Exploitation '!Q5973</f>
        <v>0</v>
      </c>
      <c r="AC24" s="84">
        <f>'[1]Exploitation '!R5973</f>
        <v>93.68</v>
      </c>
      <c r="AD24" s="96">
        <f t="shared" si="12"/>
        <v>4.8</v>
      </c>
      <c r="AE24" s="52">
        <f t="shared" si="13"/>
        <v>93.68</v>
      </c>
      <c r="AF24" s="118">
        <f>'[1]Exploitation '!AV5973</f>
        <v>0.16645241935483901</v>
      </c>
      <c r="AG24" s="117">
        <f>'[1]Exploitation '!AW5973</f>
        <v>0.40281303763440901</v>
      </c>
      <c r="AH24" s="54">
        <f t="shared" si="6"/>
        <v>7.2438346311070916</v>
      </c>
      <c r="AI24" s="63">
        <f t="shared" si="7"/>
        <v>7.8819215471739312</v>
      </c>
      <c r="AJ24" s="64">
        <f>'[1]Exploitation '!AZ5973</f>
        <v>96.490850584433787</v>
      </c>
      <c r="AK24" s="61">
        <f>'[1]Exploitation '!BA5973</f>
        <v>107.90260272529746</v>
      </c>
      <c r="AL24" s="66">
        <f>'[1]Exploitation '!BB5973</f>
        <v>86.888862365104274</v>
      </c>
      <c r="AM24" s="61">
        <f>'[1]Exploitation '!BC5973</f>
        <v>165.69266268989418</v>
      </c>
      <c r="AS24" s="121"/>
      <c r="BA24" s="42"/>
      <c r="BB24" s="42"/>
    </row>
    <row r="25" spans="1:54" ht="15.75" x14ac:dyDescent="0.25">
      <c r="A25" s="25">
        <v>17</v>
      </c>
      <c r="B25" s="69">
        <f>'[1]Exploitation '!C5974</f>
        <v>67.489999999999995</v>
      </c>
      <c r="C25" s="51">
        <f t="shared" si="0"/>
        <v>13.154697333476264</v>
      </c>
      <c r="D25" s="52">
        <f t="shared" si="1"/>
        <v>78.297726144143354</v>
      </c>
      <c r="E25" s="59">
        <f t="shared" si="2"/>
        <v>-23.962423477619588</v>
      </c>
      <c r="F25" s="68">
        <f>'[1]Exploitation '!F5974</f>
        <v>175.45</v>
      </c>
      <c r="G25" s="52">
        <f t="shared" si="3"/>
        <v>92.949154371977997</v>
      </c>
      <c r="H25" s="52">
        <f t="shared" si="4"/>
        <v>74.90474207468182</v>
      </c>
      <c r="I25" s="53">
        <f t="shared" si="5"/>
        <v>7.5961035533401562</v>
      </c>
      <c r="J25" s="58">
        <f>'[1]Exploitation '!G5974</f>
        <v>0</v>
      </c>
      <c r="K25" s="81">
        <f>'[1]Exploitation '!H5974</f>
        <v>32.22</v>
      </c>
      <c r="L25" s="67">
        <f>'[1]Exploitation '!M94</f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32.22</v>
      </c>
      <c r="R25" s="91">
        <f>'[1]Exploitation '!W5974</f>
        <v>17.829999999999998</v>
      </c>
      <c r="S25" s="84">
        <f>'[1]Exploitation '!X5974</f>
        <v>0</v>
      </c>
      <c r="T25" s="84">
        <f>'[1]Exploitation '!Y5974</f>
        <v>0</v>
      </c>
      <c r="U25" s="84">
        <f>'[1]Exploitation '!Z5974</f>
        <v>87.53</v>
      </c>
      <c r="V25" s="84">
        <f>'[1]Exploitation '!AA5974</f>
        <v>0</v>
      </c>
      <c r="W25" s="84">
        <f>'[1]Exploitation '!AB5974</f>
        <v>0</v>
      </c>
      <c r="X25" s="94">
        <f t="shared" si="10"/>
        <v>17.829999999999998</v>
      </c>
      <c r="Y25" s="95">
        <f t="shared" si="11"/>
        <v>87.53</v>
      </c>
      <c r="Z25" s="91">
        <f>'[1]Exploitation '!O5974</f>
        <v>2.4</v>
      </c>
      <c r="AA25" s="84">
        <f>'[1]Exploitation '!P5974</f>
        <v>0</v>
      </c>
      <c r="AB25" s="84">
        <f>'[1]Exploitation '!Q5974</f>
        <v>0</v>
      </c>
      <c r="AC25" s="84">
        <f>'[1]Exploitation '!R5974</f>
        <v>93.67</v>
      </c>
      <c r="AD25" s="96">
        <f t="shared" si="12"/>
        <v>2.4</v>
      </c>
      <c r="AE25" s="52">
        <f t="shared" si="13"/>
        <v>93.67</v>
      </c>
      <c r="AF25" s="118">
        <f>'[1]Exploitation '!AV5974</f>
        <v>0.16645241935483901</v>
      </c>
      <c r="AG25" s="117">
        <f>'[1]Exploitation '!AW5974</f>
        <v>0.40281303763440901</v>
      </c>
      <c r="AH25" s="54">
        <f t="shared" si="6"/>
        <v>7.4296511339853168</v>
      </c>
      <c r="AI25" s="63">
        <f t="shared" si="7"/>
        <v>7.8547634847460017</v>
      </c>
      <c r="AJ25" s="64">
        <f>'[1]Exploitation '!AZ5974</f>
        <v>95.349154371978003</v>
      </c>
      <c r="AK25" s="61">
        <f>'[1]Exploitation '!BA5974</f>
        <v>106.82469733347627</v>
      </c>
      <c r="AL25" s="66">
        <f>'[1]Exploitation '!BB5974</f>
        <v>92.734742074681819</v>
      </c>
      <c r="AM25" s="61">
        <f>'[1]Exploitation '!BC5974</f>
        <v>165.82772614414336</v>
      </c>
      <c r="AS25" s="121"/>
      <c r="BA25" s="42"/>
      <c r="BB25" s="42"/>
    </row>
    <row r="26" spans="1:54" ht="15.75" x14ac:dyDescent="0.25">
      <c r="A26" s="25">
        <v>18</v>
      </c>
      <c r="B26" s="69">
        <f>'[1]Exploitation '!C5975</f>
        <v>58.58</v>
      </c>
      <c r="C26" s="51">
        <f t="shared" si="0"/>
        <v>12.850045205886602</v>
      </c>
      <c r="D26" s="52">
        <f t="shared" si="1"/>
        <v>69.938242381004827</v>
      </c>
      <c r="E26" s="59">
        <f t="shared" si="2"/>
        <v>-24.208287586891466</v>
      </c>
      <c r="F26" s="68">
        <f>'[1]Exploitation '!F5975</f>
        <v>191.5</v>
      </c>
      <c r="G26" s="52">
        <f t="shared" si="3"/>
        <v>97.269705624028063</v>
      </c>
      <c r="H26" s="52">
        <f t="shared" si="4"/>
        <v>86.793027844364971</v>
      </c>
      <c r="I26" s="53">
        <f t="shared" si="5"/>
        <v>7.4372665316069506</v>
      </c>
      <c r="J26" s="58">
        <f>'[1]Exploitation '!G5975</f>
        <v>0</v>
      </c>
      <c r="K26" s="81">
        <f>'[1]Exploitation '!H5975</f>
        <v>32.25</v>
      </c>
      <c r="L26" s="67">
        <f>'[1]Exploitation '!M95</f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32.25</v>
      </c>
      <c r="R26" s="91">
        <f>'[1]Exploitation '!W5975</f>
        <v>0</v>
      </c>
      <c r="S26" s="84">
        <f>'[1]Exploitation '!X5975</f>
        <v>0</v>
      </c>
      <c r="T26" s="84">
        <f>'[1]Exploitation '!Y5975</f>
        <v>0</v>
      </c>
      <c r="U26" s="84">
        <f>'[1]Exploitation '!Z5975</f>
        <v>87.73</v>
      </c>
      <c r="V26" s="84">
        <f>'[1]Exploitation '!AA5975</f>
        <v>0</v>
      </c>
      <c r="W26" s="84">
        <f>'[1]Exploitation '!AB5975</f>
        <v>0</v>
      </c>
      <c r="X26" s="94">
        <f t="shared" si="10"/>
        <v>0</v>
      </c>
      <c r="Y26" s="95">
        <f t="shared" si="11"/>
        <v>87.73</v>
      </c>
      <c r="Z26" s="91">
        <f>'[1]Exploitation '!O5975</f>
        <v>0</v>
      </c>
      <c r="AA26" s="84">
        <f>'[1]Exploitation '!P5975</f>
        <v>0</v>
      </c>
      <c r="AB26" s="84">
        <f>'[1]Exploitation '!Q5975</f>
        <v>0</v>
      </c>
      <c r="AC26" s="84">
        <f>'[1]Exploitation '!R5975</f>
        <v>94.64</v>
      </c>
      <c r="AD26" s="96">
        <f t="shared" si="12"/>
        <v>0</v>
      </c>
      <c r="AE26" s="52">
        <f t="shared" si="13"/>
        <v>94.64</v>
      </c>
      <c r="AF26" s="118">
        <f>'[1]Exploitation '!AV5975</f>
        <v>0.16645241935483901</v>
      </c>
      <c r="AG26" s="117">
        <f>'[1]Exploitation '!AW5975</f>
        <v>0.40281303763440901</v>
      </c>
      <c r="AH26" s="54">
        <f t="shared" si="6"/>
        <v>7.2708141122521113</v>
      </c>
      <c r="AI26" s="63">
        <f t="shared" si="7"/>
        <v>7.638899375474125</v>
      </c>
      <c r="AJ26" s="64">
        <f>'[1]Exploitation '!AZ5975</f>
        <v>97.269705624028063</v>
      </c>
      <c r="AK26" s="61">
        <f>'[1]Exploitation '!BA5975</f>
        <v>107.4900452058866</v>
      </c>
      <c r="AL26" s="128">
        <f>'[1]Exploitation '!BB5975</f>
        <v>86.793027844364971</v>
      </c>
      <c r="AM26" s="61">
        <f>'[1]Exploitation '!BC5975</f>
        <v>157.66824238100483</v>
      </c>
      <c r="AS26" s="121"/>
      <c r="BA26" s="42"/>
      <c r="BB26" s="42"/>
    </row>
    <row r="27" spans="1:54" ht="15.75" x14ac:dyDescent="0.25">
      <c r="A27" s="25">
        <v>19</v>
      </c>
      <c r="B27" s="69">
        <f>'[1]Exploitation '!C5976</f>
        <v>88</v>
      </c>
      <c r="C27" s="51">
        <f t="shared" si="0"/>
        <v>29.740815389502856</v>
      </c>
      <c r="D27" s="52">
        <f t="shared" si="1"/>
        <v>81.520763685526688</v>
      </c>
      <c r="E27" s="59">
        <f t="shared" si="2"/>
        <v>-23.261579075029537</v>
      </c>
      <c r="F27" s="68">
        <f>'[1]Exploitation '!F5976</f>
        <v>215.48</v>
      </c>
      <c r="G27" s="52">
        <f t="shared" si="3"/>
        <v>107.92985812426265</v>
      </c>
      <c r="H27" s="52">
        <f t="shared" si="4"/>
        <v>99.201650858780795</v>
      </c>
      <c r="I27" s="53">
        <f t="shared" si="5"/>
        <v>8.3484910169565563</v>
      </c>
      <c r="J27" s="58">
        <f>'[1]Exploitation '!G5976</f>
        <v>0</v>
      </c>
      <c r="K27" s="81">
        <f>'[1]Exploitation '!H5976</f>
        <v>32.049999999999997</v>
      </c>
      <c r="L27" s="67">
        <f>'[1]Exploitation '!M96</f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32.049999999999997</v>
      </c>
      <c r="R27" s="91">
        <f>'[1]Exploitation '!W5976</f>
        <v>0</v>
      </c>
      <c r="S27" s="84">
        <f>'[1]Exploitation '!X5976</f>
        <v>0</v>
      </c>
      <c r="T27" s="84">
        <f>'[1]Exploitation '!Y5976</f>
        <v>0</v>
      </c>
      <c r="U27" s="84">
        <f>'[1]Exploitation '!Z5976</f>
        <v>87.04</v>
      </c>
      <c r="V27" s="84">
        <f>'[1]Exploitation '!AA5976</f>
        <v>0</v>
      </c>
      <c r="W27" s="84">
        <f>'[1]Exploitation '!AB5976</f>
        <v>0</v>
      </c>
      <c r="X27" s="94">
        <f t="shared" si="10"/>
        <v>0</v>
      </c>
      <c r="Y27" s="95">
        <f t="shared" si="11"/>
        <v>87.04</v>
      </c>
      <c r="Z27" s="91">
        <f>'[1]Exploitation '!O5976</f>
        <v>0</v>
      </c>
      <c r="AA27" s="84">
        <f>'[1]Exploitation '!P5976</f>
        <v>0</v>
      </c>
      <c r="AB27" s="84">
        <f>'[1]Exploitation '!Q5976</f>
        <v>0</v>
      </c>
      <c r="AC27" s="84">
        <f>'[1]Exploitation '!R5976</f>
        <v>92.78</v>
      </c>
      <c r="AD27" s="96">
        <f t="shared" si="12"/>
        <v>0</v>
      </c>
      <c r="AE27" s="52">
        <f t="shared" si="13"/>
        <v>92.78</v>
      </c>
      <c r="AF27" s="118">
        <f>'[1]Exploitation '!AV5976</f>
        <v>0.16645241935483901</v>
      </c>
      <c r="AG27" s="117">
        <f>'[1]Exploitation '!AW5976</f>
        <v>0.40281303763440901</v>
      </c>
      <c r="AH27" s="54">
        <f t="shared" si="6"/>
        <v>8.1820385976017178</v>
      </c>
      <c r="AI27" s="63">
        <f t="shared" si="7"/>
        <v>8.3856078873360502</v>
      </c>
      <c r="AJ27" s="64">
        <f>'[1]Exploitation '!AZ5976</f>
        <v>107.92985812426265</v>
      </c>
      <c r="AK27" s="61">
        <f>'[1]Exploitation '!BA5976</f>
        <v>122.52081538950286</v>
      </c>
      <c r="AL27" s="128">
        <f>'[1]Exploitation '!BB5976</f>
        <v>99.201650858780795</v>
      </c>
      <c r="AM27" s="61">
        <f>'[1]Exploitation '!BC5976</f>
        <v>168.56076368552669</v>
      </c>
      <c r="AS27" s="121"/>
      <c r="BA27" s="42"/>
      <c r="BB27" s="42"/>
    </row>
    <row r="28" spans="1:54" ht="15.75" x14ac:dyDescent="0.25">
      <c r="A28" s="25">
        <v>20</v>
      </c>
      <c r="B28" s="69">
        <f>'[1]Exploitation '!C5977</f>
        <v>52.61</v>
      </c>
      <c r="C28" s="51">
        <f t="shared" si="0"/>
        <v>15.068479636963914</v>
      </c>
      <c r="D28" s="52">
        <f t="shared" si="1"/>
        <v>61.885269559619388</v>
      </c>
      <c r="E28" s="59">
        <f t="shared" si="2"/>
        <v>-24.343749196583332</v>
      </c>
      <c r="F28" s="68">
        <f>'[1]Exploitation '!F5977</f>
        <v>219.58</v>
      </c>
      <c r="G28" s="52">
        <f t="shared" si="3"/>
        <v>109.79628264983857</v>
      </c>
      <c r="H28" s="52">
        <f t="shared" si="4"/>
        <v>101.27942864635784</v>
      </c>
      <c r="I28" s="53">
        <f t="shared" si="5"/>
        <v>8.5042887038036081</v>
      </c>
      <c r="J28" s="58">
        <f>'[1]Exploitation '!G5977</f>
        <v>0</v>
      </c>
      <c r="K28" s="81">
        <f>'[1]Exploitation '!H5977</f>
        <v>32.15</v>
      </c>
      <c r="L28" s="67">
        <f>'[1]Exploitation '!M97</f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32.15</v>
      </c>
      <c r="R28" s="91">
        <f>'[1]Exploitation '!W5977</f>
        <v>0</v>
      </c>
      <c r="S28" s="84">
        <f>'[1]Exploitation '!X5977</f>
        <v>0</v>
      </c>
      <c r="T28" s="84">
        <f>'[1]Exploitation '!Y5977</f>
        <v>0</v>
      </c>
      <c r="U28" s="84">
        <f>'[1]Exploitation '!Z5977</f>
        <v>87.07</v>
      </c>
      <c r="V28" s="84">
        <f>'[1]Exploitation '!AA5977</f>
        <v>0</v>
      </c>
      <c r="W28" s="84">
        <f>'[1]Exploitation '!AB5977</f>
        <v>0</v>
      </c>
      <c r="X28" s="94">
        <f t="shared" si="10"/>
        <v>0</v>
      </c>
      <c r="Y28" s="95">
        <f t="shared" si="11"/>
        <v>87.07</v>
      </c>
      <c r="Z28" s="91">
        <f>'[1]Exploitation '!O5977</f>
        <v>0</v>
      </c>
      <c r="AA28" s="84">
        <f>'[1]Exploitation '!P5977</f>
        <v>0</v>
      </c>
      <c r="AB28" s="84">
        <f>'[1]Exploitation '!Q5977</f>
        <v>0</v>
      </c>
      <c r="AC28" s="84">
        <f>'[1]Exploitation '!R5977</f>
        <v>92.96</v>
      </c>
      <c r="AD28" s="96">
        <f t="shared" si="12"/>
        <v>0</v>
      </c>
      <c r="AE28" s="52">
        <f t="shared" si="13"/>
        <v>92.96</v>
      </c>
      <c r="AF28" s="118">
        <f>'[1]Exploitation '!AV5977</f>
        <v>0.16645241935483901</v>
      </c>
      <c r="AG28" s="117">
        <f>'[1]Exploitation '!AW5977</f>
        <v>0.40281303763440901</v>
      </c>
      <c r="AH28" s="54">
        <f t="shared" si="6"/>
        <v>8.3378362844487697</v>
      </c>
      <c r="AI28" s="63">
        <f t="shared" si="7"/>
        <v>7.4034377657822574</v>
      </c>
      <c r="AJ28" s="64">
        <f>'[1]Exploitation '!AZ5977</f>
        <v>109.79628264983857</v>
      </c>
      <c r="AK28" s="61">
        <f>'[1]Exploitation '!BA5977</f>
        <v>108.02847963696391</v>
      </c>
      <c r="AL28" s="128">
        <f>'[1]Exploitation '!BB5977</f>
        <v>101.27942864635784</v>
      </c>
      <c r="AM28" s="61">
        <f>'[1]Exploitation '!BC5977</f>
        <v>148.95526955961938</v>
      </c>
      <c r="AS28" s="121"/>
      <c r="BA28" s="42"/>
      <c r="BB28" s="42"/>
    </row>
    <row r="29" spans="1:54" ht="15.75" x14ac:dyDescent="0.25">
      <c r="A29" s="25">
        <v>21</v>
      </c>
      <c r="B29" s="69">
        <f>'[1]Exploitation '!C5978</f>
        <v>61.4</v>
      </c>
      <c r="C29" s="51">
        <f t="shared" si="0"/>
        <v>21.638233749034811</v>
      </c>
      <c r="D29" s="52">
        <f t="shared" si="1"/>
        <v>63.90273211610706</v>
      </c>
      <c r="E29" s="59">
        <f t="shared" si="2"/>
        <v>-24.140965865141915</v>
      </c>
      <c r="F29" s="68">
        <f>'[1]Exploitation '!F5978</f>
        <v>216.78</v>
      </c>
      <c r="G29" s="52">
        <f t="shared" si="3"/>
        <v>106.72878329584671</v>
      </c>
      <c r="H29" s="52">
        <f t="shared" si="4"/>
        <v>101.65332643011611</v>
      </c>
      <c r="I29" s="53">
        <f t="shared" si="5"/>
        <v>8.3978902740371648</v>
      </c>
      <c r="J29" s="58">
        <f>'[1]Exploitation '!G5978</f>
        <v>0</v>
      </c>
      <c r="K29" s="81">
        <f>'[1]Exploitation '!H5978</f>
        <v>32.159999999999997</v>
      </c>
      <c r="L29" s="67">
        <f>'[1]Exploitation '!M98</f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32.159999999999997</v>
      </c>
      <c r="R29" s="91">
        <f>'[1]Exploitation '!W5978</f>
        <v>0</v>
      </c>
      <c r="S29" s="84">
        <f>'[1]Exploitation '!X5978</f>
        <v>0</v>
      </c>
      <c r="T29" s="84">
        <f>'[1]Exploitation '!Y5978</f>
        <v>0</v>
      </c>
      <c r="U29" s="84">
        <f>'[1]Exploitation '!Z5978</f>
        <v>87.33</v>
      </c>
      <c r="V29" s="84">
        <f>'[1]Exploitation '!AA5978</f>
        <v>0</v>
      </c>
      <c r="W29" s="84">
        <f>'[1]Exploitation '!AB5978</f>
        <v>0</v>
      </c>
      <c r="X29" s="94">
        <f t="shared" si="10"/>
        <v>0</v>
      </c>
      <c r="Y29" s="95">
        <f t="shared" si="11"/>
        <v>87.33</v>
      </c>
      <c r="Z29" s="91">
        <f>'[1]Exploitation '!O5978</f>
        <v>0</v>
      </c>
      <c r="AA29" s="84">
        <f>'[1]Exploitation '!P5978</f>
        <v>0</v>
      </c>
      <c r="AB29" s="84">
        <f>'[1]Exploitation '!Q5978</f>
        <v>0</v>
      </c>
      <c r="AC29" s="84">
        <f>'[1]Exploitation '!R5978</f>
        <v>91.5</v>
      </c>
      <c r="AD29" s="96">
        <f t="shared" si="12"/>
        <v>0</v>
      </c>
      <c r="AE29" s="52">
        <f t="shared" si="13"/>
        <v>91.5</v>
      </c>
      <c r="AF29" s="118">
        <f>'[1]Exploitation '!AV5978</f>
        <v>0.16645241935483901</v>
      </c>
      <c r="AG29" s="117">
        <f>'[1]Exploitation '!AW5978</f>
        <v>0.40281303763440901</v>
      </c>
      <c r="AH29" s="54">
        <f t="shared" si="6"/>
        <v>8.2314378546823264</v>
      </c>
      <c r="AI29" s="63">
        <f t="shared" si="7"/>
        <v>7.6162210972236721</v>
      </c>
      <c r="AJ29" s="64">
        <f>'[1]Exploitation '!AZ5978</f>
        <v>106.72878329584671</v>
      </c>
      <c r="AK29" s="61">
        <f>'[1]Exploitation '!BA5978</f>
        <v>113.13823374903481</v>
      </c>
      <c r="AL29" s="128">
        <f>'[1]Exploitation '!BB5978</f>
        <v>101.65332643011611</v>
      </c>
      <c r="AM29" s="61">
        <f>'[1]Exploitation '!BC5978</f>
        <v>151.23273211610706</v>
      </c>
      <c r="AS29" s="121"/>
      <c r="BA29" s="42"/>
      <c r="BB29" s="42"/>
    </row>
    <row r="30" spans="1:54" ht="15.75" x14ac:dyDescent="0.25">
      <c r="A30" s="25">
        <v>22</v>
      </c>
      <c r="B30" s="69">
        <f>'[1]Exploitation '!C5979</f>
        <v>47.23</v>
      </c>
      <c r="C30" s="51">
        <f t="shared" si="0"/>
        <v>13.354719789857199</v>
      </c>
      <c r="D30" s="52">
        <f t="shared" si="1"/>
        <v>58.258622098179742</v>
      </c>
      <c r="E30" s="59">
        <f t="shared" si="2"/>
        <v>-24.383341888036924</v>
      </c>
      <c r="F30" s="68">
        <f>'[1]Exploitation '!F5979</f>
        <v>208.21</v>
      </c>
      <c r="G30" s="52">
        <f t="shared" si="3"/>
        <v>102.94776713315052</v>
      </c>
      <c r="H30" s="52">
        <f t="shared" si="4"/>
        <v>97.189997524116208</v>
      </c>
      <c r="I30" s="53">
        <f t="shared" si="5"/>
        <v>8.0722353427332774</v>
      </c>
      <c r="J30" s="58">
        <f>'[1]Exploitation '!G5979</f>
        <v>0</v>
      </c>
      <c r="K30" s="81">
        <f>'[1]Exploitation '!H5979</f>
        <v>32.1</v>
      </c>
      <c r="L30" s="67">
        <f>'[1]Exploitation '!M99</f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32.1</v>
      </c>
      <c r="R30" s="91">
        <f>'[1]Exploitation '!W5979</f>
        <v>0</v>
      </c>
      <c r="S30" s="84">
        <f>'[1]Exploitation '!X5979</f>
        <v>0</v>
      </c>
      <c r="T30" s="84">
        <f>'[1]Exploitation '!Y5979</f>
        <v>0</v>
      </c>
      <c r="U30" s="84">
        <f>'[1]Exploitation '!Z5979</f>
        <v>87.86</v>
      </c>
      <c r="V30" s="84">
        <f>'[1]Exploitation '!AA5979</f>
        <v>0</v>
      </c>
      <c r="W30" s="84">
        <f>'[1]Exploitation '!AB5979</f>
        <v>0</v>
      </c>
      <c r="X30" s="94">
        <f t="shared" si="10"/>
        <v>0</v>
      </c>
      <c r="Y30" s="95">
        <f t="shared" si="11"/>
        <v>87.86</v>
      </c>
      <c r="Z30" s="91">
        <f>'[1]Exploitation '!O5979</f>
        <v>0</v>
      </c>
      <c r="AA30" s="84">
        <f>'[1]Exploitation '!P5979</f>
        <v>0</v>
      </c>
      <c r="AB30" s="84">
        <f>'[1]Exploitation '!Q5979</f>
        <v>0</v>
      </c>
      <c r="AC30" s="84">
        <f>'[1]Exploitation '!R5979</f>
        <v>94.4</v>
      </c>
      <c r="AD30" s="96">
        <f t="shared" si="12"/>
        <v>0</v>
      </c>
      <c r="AE30" s="52">
        <f t="shared" si="13"/>
        <v>94.4</v>
      </c>
      <c r="AF30" s="118">
        <f>'[1]Exploitation '!AV5979</f>
        <v>0.16645241935483901</v>
      </c>
      <c r="AG30" s="117">
        <f>'[1]Exploitation '!AW5979</f>
        <v>0.40281303763440901</v>
      </c>
      <c r="AH30" s="54">
        <f t="shared" si="6"/>
        <v>7.9057829233784389</v>
      </c>
      <c r="AI30" s="63">
        <f t="shared" si="7"/>
        <v>7.3138450743286683</v>
      </c>
      <c r="AJ30" s="64">
        <f>'[1]Exploitation '!AZ5979</f>
        <v>102.94776713315052</v>
      </c>
      <c r="AK30" s="61">
        <f>'[1]Exploitation '!BA5979</f>
        <v>107.75471978985721</v>
      </c>
      <c r="AL30" s="128">
        <f>'[1]Exploitation '!BB5979</f>
        <v>97.189997524116208</v>
      </c>
      <c r="AM30" s="61">
        <f>'[1]Exploitation '!BC5979</f>
        <v>146.11862209817974</v>
      </c>
      <c r="AS30" s="121"/>
      <c r="BA30" s="42"/>
      <c r="BB30" s="42"/>
    </row>
    <row r="31" spans="1:54" ht="15.75" x14ac:dyDescent="0.25">
      <c r="A31" s="25">
        <v>23</v>
      </c>
      <c r="B31" s="69">
        <f>'[1]Exploitation '!C5980</f>
        <v>28.02</v>
      </c>
      <c r="C31" s="51">
        <f t="shared" si="0"/>
        <v>3.4800679880617054</v>
      </c>
      <c r="D31" s="52">
        <f t="shared" si="1"/>
        <v>49.427990084415313</v>
      </c>
      <c r="E31" s="59">
        <f t="shared" si="2"/>
        <v>-24.888058072477001</v>
      </c>
      <c r="F31" s="68">
        <f>'[1]Exploitation '!F5980</f>
        <v>196.94</v>
      </c>
      <c r="G31" s="52">
        <f t="shared" si="3"/>
        <v>95.474628822765467</v>
      </c>
      <c r="H31" s="52">
        <f t="shared" si="4"/>
        <v>93.82138849683011</v>
      </c>
      <c r="I31" s="53">
        <f t="shared" si="5"/>
        <v>7.6439826804044051</v>
      </c>
      <c r="J31" s="58">
        <f>'[1]Exploitation '!G5980</f>
        <v>0</v>
      </c>
      <c r="K31" s="81">
        <f>'[1]Exploitation '!H5980</f>
        <v>32.11</v>
      </c>
      <c r="L31" s="67">
        <f>'[1]Exploitation '!M100</f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32.11</v>
      </c>
      <c r="R31" s="91">
        <f>'[1]Exploitation '!W5980</f>
        <v>0</v>
      </c>
      <c r="S31" s="84">
        <f>'[1]Exploitation '!X5980</f>
        <v>0</v>
      </c>
      <c r="T31" s="84">
        <f>'[1]Exploitation '!Y5980</f>
        <v>0</v>
      </c>
      <c r="U31" s="84">
        <f>'[1]Exploitation '!Z5980</f>
        <v>88.62</v>
      </c>
      <c r="V31" s="84">
        <f>'[1]Exploitation '!AA5980</f>
        <v>0</v>
      </c>
      <c r="W31" s="84">
        <f>'[1]Exploitation '!AB5980</f>
        <v>0</v>
      </c>
      <c r="X31" s="94">
        <f t="shared" si="10"/>
        <v>0</v>
      </c>
      <c r="Y31" s="95">
        <f t="shared" si="11"/>
        <v>88.62</v>
      </c>
      <c r="Z31" s="91">
        <f>'[1]Exploitation '!O5980</f>
        <v>0</v>
      </c>
      <c r="AA31" s="84">
        <f>'[1]Exploitation '!P5980</f>
        <v>0</v>
      </c>
      <c r="AB31" s="84">
        <f>'[1]Exploitation '!Q5980</f>
        <v>0</v>
      </c>
      <c r="AC31" s="84">
        <f>'[1]Exploitation '!R5980</f>
        <v>95.17</v>
      </c>
      <c r="AD31" s="96">
        <f t="shared" si="12"/>
        <v>0</v>
      </c>
      <c r="AE31" s="52">
        <f t="shared" si="13"/>
        <v>95.17</v>
      </c>
      <c r="AF31" s="118">
        <f>'[1]Exploitation '!AV5980</f>
        <v>0.16645241935483901</v>
      </c>
      <c r="AG31" s="117">
        <f>'[1]Exploitation '!AW5980</f>
        <v>0.40281303763440901</v>
      </c>
      <c r="AH31" s="54">
        <f t="shared" si="6"/>
        <v>7.4775302610495658</v>
      </c>
      <c r="AI31" s="63">
        <f t="shared" si="7"/>
        <v>6.8191288898885887</v>
      </c>
      <c r="AJ31" s="64">
        <f>'[1]Exploitation '!AZ5980</f>
        <v>95.474628822765467</v>
      </c>
      <c r="AK31" s="61">
        <f>'[1]Exploitation '!BA5980</f>
        <v>98.650067988061707</v>
      </c>
      <c r="AL31" s="128">
        <f>'[1]Exploitation '!BB5980</f>
        <v>93.82138849683011</v>
      </c>
      <c r="AM31" s="61">
        <f>'[1]Exploitation '!BC5980</f>
        <v>138.04799008441532</v>
      </c>
      <c r="AS31" s="121"/>
      <c r="BA31" s="42"/>
      <c r="BB31" s="42"/>
    </row>
    <row r="32" spans="1:54" ht="16.5" thickBot="1" x14ac:dyDescent="0.3">
      <c r="A32" s="26">
        <v>24</v>
      </c>
      <c r="B32" s="70">
        <f>'[1]Exploitation '!C5981</f>
        <v>34.5</v>
      </c>
      <c r="C32" s="55">
        <f t="shared" si="0"/>
        <v>-2.3862622288617246</v>
      </c>
      <c r="D32" s="52">
        <f t="shared" si="1"/>
        <v>62.105778557729593</v>
      </c>
      <c r="E32" s="59">
        <f t="shared" si="2"/>
        <v>-25.21951632886789</v>
      </c>
      <c r="F32" s="71">
        <f>'[1]Exploitation '!F5981</f>
        <v>185.36</v>
      </c>
      <c r="G32" s="56">
        <f t="shared" si="3"/>
        <v>90.452447978299986</v>
      </c>
      <c r="H32" s="52">
        <f t="shared" si="4"/>
        <v>87.703600871531961</v>
      </c>
      <c r="I32" s="53">
        <f t="shared" si="5"/>
        <v>7.2039511501680513</v>
      </c>
      <c r="J32" s="58">
        <f>'[1]Exploitation '!G5981</f>
        <v>0</v>
      </c>
      <c r="K32" s="81">
        <f>'[1]Exploitation '!H5981</f>
        <v>32.22</v>
      </c>
      <c r="L32" s="67">
        <f>'[1]Exploitation '!M101</f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32.22</v>
      </c>
      <c r="R32" s="91">
        <f>'[1]Exploitation '!W5981</f>
        <v>0</v>
      </c>
      <c r="S32" s="84">
        <f>'[1]Exploitation '!X5981</f>
        <v>0</v>
      </c>
      <c r="T32" s="84">
        <f>'[1]Exploitation '!Y5981</f>
        <v>0</v>
      </c>
      <c r="U32" s="84">
        <f>'[1]Exploitation '!Z5981</f>
        <v>74.12</v>
      </c>
      <c r="V32" s="84">
        <f>'[1]Exploitation '!AA5981</f>
        <v>0</v>
      </c>
      <c r="W32" s="84">
        <f>'[1]Exploitation '!AB5981</f>
        <v>0</v>
      </c>
      <c r="X32" s="94">
        <f t="shared" si="10"/>
        <v>0</v>
      </c>
      <c r="Y32" s="95">
        <f t="shared" si="11"/>
        <v>74.12</v>
      </c>
      <c r="Z32" s="92">
        <f>'[1]Exploitation '!O5981</f>
        <v>0</v>
      </c>
      <c r="AA32" s="93">
        <f>'[1]Exploitation '!P5981</f>
        <v>0</v>
      </c>
      <c r="AB32" s="93">
        <f>'[1]Exploitation '!Q5981</f>
        <v>0</v>
      </c>
      <c r="AC32" s="93">
        <f>'[1]Exploitation '!R5981</f>
        <v>95.17</v>
      </c>
      <c r="AD32" s="96">
        <f t="shared" si="12"/>
        <v>0</v>
      </c>
      <c r="AE32" s="52">
        <f t="shared" si="13"/>
        <v>95.17</v>
      </c>
      <c r="AF32" s="118">
        <f>'[1]Exploitation '!AV5981</f>
        <v>0.16645241935483901</v>
      </c>
      <c r="AG32" s="117">
        <f>'[1]Exploitation '!AW5981</f>
        <v>0.40281303763440901</v>
      </c>
      <c r="AH32" s="54">
        <f t="shared" si="6"/>
        <v>7.037498730813212</v>
      </c>
      <c r="AI32" s="63">
        <f t="shared" si="7"/>
        <v>6.5976706334976996</v>
      </c>
      <c r="AJ32" s="65">
        <f>'[1]Exploitation '!AZ5981</f>
        <v>90.452447978299986</v>
      </c>
      <c r="AK32" s="62">
        <f>'[1]Exploitation '!BA5981</f>
        <v>92.783737771138277</v>
      </c>
      <c r="AL32" s="129">
        <f>'[1]Exploitation '!BB5981</f>
        <v>87.703600871531961</v>
      </c>
      <c r="AM32" s="62">
        <f>'[1]Exploitation '!BC5981</f>
        <v>136.2257785577296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88</v>
      </c>
      <c r="C33" s="40">
        <f t="shared" ref="C33:AE33" si="14">MAX(C9:C32)</f>
        <v>29.740815389502856</v>
      </c>
      <c r="D33" s="40">
        <f t="shared" si="14"/>
        <v>81.520763685526688</v>
      </c>
      <c r="E33" s="40">
        <f t="shared" si="14"/>
        <v>-23.261579075029537</v>
      </c>
      <c r="F33" s="40">
        <f t="shared" si="14"/>
        <v>219.58</v>
      </c>
      <c r="G33" s="40">
        <f t="shared" si="14"/>
        <v>109.79628264983857</v>
      </c>
      <c r="H33" s="40">
        <f t="shared" si="14"/>
        <v>101.65332643011611</v>
      </c>
      <c r="I33" s="40">
        <f t="shared" si="14"/>
        <v>8.5042887038036081</v>
      </c>
      <c r="J33" s="40">
        <f t="shared" si="14"/>
        <v>0</v>
      </c>
      <c r="K33" s="40">
        <f t="shared" si="14"/>
        <v>32.520000000000003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32.520000000000003</v>
      </c>
      <c r="R33" s="40">
        <f t="shared" si="14"/>
        <v>34.950000000000003</v>
      </c>
      <c r="S33" s="40">
        <f t="shared" si="14"/>
        <v>0</v>
      </c>
      <c r="T33" s="40">
        <f t="shared" si="14"/>
        <v>0</v>
      </c>
      <c r="U33" s="40">
        <f t="shared" si="14"/>
        <v>88.62</v>
      </c>
      <c r="V33" s="40">
        <f t="shared" si="14"/>
        <v>0</v>
      </c>
      <c r="W33" s="40">
        <f t="shared" si="14"/>
        <v>0</v>
      </c>
      <c r="X33" s="40">
        <f t="shared" si="14"/>
        <v>34.950000000000003</v>
      </c>
      <c r="Y33" s="40">
        <f t="shared" si="14"/>
        <v>88.62</v>
      </c>
      <c r="Z33" s="40"/>
      <c r="AA33" s="40"/>
      <c r="AB33" s="40"/>
      <c r="AC33" s="40"/>
      <c r="AD33" s="40">
        <f t="shared" si="14"/>
        <v>14</v>
      </c>
      <c r="AE33" s="40">
        <f t="shared" si="14"/>
        <v>95.55</v>
      </c>
      <c r="AF33" s="40">
        <f t="shared" ref="AF33:AM33" si="15">MAX(AF9:AF32)</f>
        <v>0.16645241935483901</v>
      </c>
      <c r="AG33" s="40">
        <f t="shared" si="15"/>
        <v>0.40281303763440901</v>
      </c>
      <c r="AH33" s="40">
        <f t="shared" si="15"/>
        <v>8.3378362844487697</v>
      </c>
      <c r="AI33" s="40">
        <f t="shared" si="15"/>
        <v>8.3856078873360502</v>
      </c>
      <c r="AJ33" s="40">
        <f t="shared" si="15"/>
        <v>109.79628264983857</v>
      </c>
      <c r="AK33" s="40">
        <f t="shared" si="15"/>
        <v>122.52081538950286</v>
      </c>
      <c r="AL33" s="40">
        <f t="shared" si="15"/>
        <v>101.65332643011611</v>
      </c>
      <c r="AM33" s="130">
        <f t="shared" si="15"/>
        <v>168.56076368552669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50.828571428571415</v>
      </c>
      <c r="C34" s="41">
        <f t="shared" ref="C34:AE34" si="16">AVERAGE(C9:C33,C9:C32)</f>
        <v>10.103534141168796</v>
      </c>
      <c r="D34" s="41">
        <f t="shared" si="16"/>
        <v>65.548985786130316</v>
      </c>
      <c r="E34" s="41">
        <f t="shared" si="16"/>
        <v>-24.823948498727688</v>
      </c>
      <c r="F34" s="41">
        <f t="shared" si="16"/>
        <v>168.48653061224488</v>
      </c>
      <c r="G34" s="41">
        <f t="shared" si="16"/>
        <v>88.548761885001852</v>
      </c>
      <c r="H34" s="41">
        <f t="shared" si="16"/>
        <v>72.948239333988596</v>
      </c>
      <c r="I34" s="41">
        <f t="shared" si="16"/>
        <v>6.9971599602699515</v>
      </c>
      <c r="J34" s="41">
        <f t="shared" si="16"/>
        <v>0</v>
      </c>
      <c r="K34" s="41">
        <f t="shared" si="16"/>
        <v>32.26408163265306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32.26408163265306</v>
      </c>
      <c r="R34" s="41">
        <f t="shared" si="16"/>
        <v>8.8018367346938771</v>
      </c>
      <c r="S34" s="41">
        <f t="shared" si="16"/>
        <v>0</v>
      </c>
      <c r="T34" s="41">
        <f t="shared" si="16"/>
        <v>0</v>
      </c>
      <c r="U34" s="41">
        <f t="shared" si="16"/>
        <v>80.648571428571429</v>
      </c>
      <c r="V34" s="41">
        <f t="shared" si="16"/>
        <v>0</v>
      </c>
      <c r="W34" s="41">
        <f t="shared" si="16"/>
        <v>0</v>
      </c>
      <c r="X34" s="41">
        <f t="shared" si="16"/>
        <v>8.8018367346938771</v>
      </c>
      <c r="Y34" s="41">
        <f t="shared" si="16"/>
        <v>80.648571428571429</v>
      </c>
      <c r="Z34" s="41">
        <f>AVERAGE(Z9:Z33,Z9:Z32)</f>
        <v>3.4125000000000001</v>
      </c>
      <c r="AA34" s="41">
        <f>AVERAGE(AA9:AA33,AA9:AA32)</f>
        <v>0</v>
      </c>
      <c r="AB34" s="41">
        <f>AVERAGE(AB9:AB33,AB9:AB32)</f>
        <v>0</v>
      </c>
      <c r="AC34" s="41">
        <f t="shared" si="16"/>
        <v>87.564583333333346</v>
      </c>
      <c r="AD34" s="41">
        <f t="shared" si="16"/>
        <v>3.628571428571429</v>
      </c>
      <c r="AE34" s="41">
        <f t="shared" si="16"/>
        <v>87.727551020408171</v>
      </c>
      <c r="AF34" s="41">
        <f t="shared" ref="AF34:AM34" si="17">AVERAGE(AF9:AF33,AF9:AF32)</f>
        <v>0.16645241935483901</v>
      </c>
      <c r="AG34" s="41">
        <f t="shared" si="17"/>
        <v>0.40281303763440929</v>
      </c>
      <c r="AH34" s="41">
        <f t="shared" si="17"/>
        <v>6.8307075409151166</v>
      </c>
      <c r="AI34" s="41">
        <f t="shared" si="17"/>
        <v>7.0277282595562625</v>
      </c>
      <c r="AJ34" s="41">
        <f t="shared" si="17"/>
        <v>91.891619027859008</v>
      </c>
      <c r="AK34" s="41">
        <f t="shared" si="17"/>
        <v>97.774554549332109</v>
      </c>
      <c r="AL34" s="41">
        <f t="shared" si="17"/>
        <v>81.036810762560009</v>
      </c>
      <c r="AM34" s="131">
        <f t="shared" si="17"/>
        <v>146.16531231674259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0" t="s">
        <v>15</v>
      </c>
      <c r="B36" s="151"/>
      <c r="C36" s="151"/>
      <c r="D36" s="151"/>
      <c r="E36" s="151"/>
      <c r="F36" s="152"/>
      <c r="G36" s="114"/>
      <c r="H36" s="135" t="s">
        <v>94</v>
      </c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7"/>
      <c r="W36" s="135" t="s">
        <v>95</v>
      </c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7"/>
      <c r="AL36" s="135" t="s">
        <v>96</v>
      </c>
      <c r="AM36" s="136"/>
      <c r="AN36" s="136"/>
      <c r="AO36" s="136"/>
      <c r="AP36" s="136"/>
      <c r="AQ36" s="136"/>
      <c r="AR36" s="136"/>
      <c r="AS36" s="137"/>
    </row>
    <row r="37" spans="1:45" ht="23.25" customHeight="1" x14ac:dyDescent="0.25">
      <c r="A37" s="140" t="s">
        <v>93</v>
      </c>
      <c r="B37" s="141"/>
      <c r="C37" s="141"/>
      <c r="D37" s="140" t="s">
        <v>100</v>
      </c>
      <c r="E37" s="141"/>
      <c r="F37" s="142"/>
      <c r="G37" s="115"/>
      <c r="H37" s="139" t="s">
        <v>19</v>
      </c>
      <c r="I37" s="133"/>
      <c r="J37" s="133"/>
      <c r="K37" s="133"/>
      <c r="L37" s="138"/>
      <c r="M37" s="132" t="s">
        <v>17</v>
      </c>
      <c r="N37" s="133"/>
      <c r="O37" s="133"/>
      <c r="P37" s="133"/>
      <c r="Q37" s="138"/>
      <c r="R37" s="132" t="s">
        <v>18</v>
      </c>
      <c r="S37" s="133"/>
      <c r="T37" s="133"/>
      <c r="U37" s="133"/>
      <c r="V37" s="134"/>
      <c r="W37" s="139" t="s">
        <v>97</v>
      </c>
      <c r="X37" s="133"/>
      <c r="Y37" s="133"/>
      <c r="Z37" s="133"/>
      <c r="AA37" s="138"/>
      <c r="AB37" s="132" t="s">
        <v>16</v>
      </c>
      <c r="AC37" s="133"/>
      <c r="AD37" s="133"/>
      <c r="AE37" s="133"/>
      <c r="AF37" s="138"/>
      <c r="AG37" s="132" t="s">
        <v>75</v>
      </c>
      <c r="AH37" s="133"/>
      <c r="AI37" s="133"/>
      <c r="AJ37" s="133"/>
      <c r="AK37" s="134"/>
      <c r="AL37" s="139" t="s">
        <v>92</v>
      </c>
      <c r="AM37" s="133"/>
      <c r="AN37" s="133"/>
      <c r="AO37" s="138"/>
      <c r="AP37" s="132" t="s">
        <v>98</v>
      </c>
      <c r="AQ37" s="133"/>
      <c r="AR37" s="133"/>
      <c r="AS37" s="13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2">
        <v>769</v>
      </c>
      <c r="K38" s="211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2">
        <v>190.32</v>
      </c>
      <c r="Z38" s="211"/>
      <c r="AA38" s="8" t="s">
        <v>21</v>
      </c>
      <c r="AB38" s="5" t="s">
        <v>23</v>
      </c>
      <c r="AC38" s="30"/>
      <c r="AD38" s="212">
        <v>1972.3</v>
      </c>
      <c r="AE38" s="211"/>
      <c r="AF38" s="7" t="s">
        <v>21</v>
      </c>
      <c r="AG38" s="5" t="s">
        <v>24</v>
      </c>
      <c r="AH38" s="6"/>
      <c r="AI38" s="212">
        <v>0</v>
      </c>
      <c r="AJ38" s="211"/>
      <c r="AK38" s="100" t="s">
        <v>21</v>
      </c>
      <c r="AL38" s="99" t="s">
        <v>24</v>
      </c>
      <c r="AM38" s="211">
        <v>82.221900000000005</v>
      </c>
      <c r="AN38" s="213"/>
      <c r="AO38" s="8" t="s">
        <v>21</v>
      </c>
      <c r="AP38" s="5" t="s">
        <v>24</v>
      </c>
      <c r="AQ38" s="211">
        <v>2060</v>
      </c>
      <c r="AR38" s="211"/>
      <c r="AS38" s="110" t="s">
        <v>21</v>
      </c>
    </row>
    <row r="39" spans="1:45" ht="15.75" thickBot="1" x14ac:dyDescent="0.3">
      <c r="A39" s="9" t="s">
        <v>22</v>
      </c>
      <c r="B39" s="10">
        <v>4085.12</v>
      </c>
      <c r="C39" s="11" t="s">
        <v>21</v>
      </c>
      <c r="D39" s="9" t="s">
        <v>72</v>
      </c>
      <c r="E39" s="10">
        <v>1266</v>
      </c>
      <c r="F39" s="12" t="s">
        <v>21</v>
      </c>
      <c r="G39" s="98"/>
      <c r="H39" s="101" t="s">
        <v>25</v>
      </c>
      <c r="I39" s="102"/>
      <c r="J39" s="103">
        <v>32.520000000000003</v>
      </c>
      <c r="K39" s="104" t="s">
        <v>63</v>
      </c>
      <c r="L39" s="105">
        <v>0.41666666666666669</v>
      </c>
      <c r="M39" s="106" t="s">
        <v>25</v>
      </c>
      <c r="N39" s="102"/>
      <c r="O39" s="103">
        <v>0</v>
      </c>
      <c r="P39" s="104" t="s">
        <v>63</v>
      </c>
      <c r="Q39" s="105">
        <v>0</v>
      </c>
      <c r="R39" s="101" t="s">
        <v>25</v>
      </c>
      <c r="S39" s="102"/>
      <c r="T39" s="103">
        <v>0</v>
      </c>
      <c r="U39" s="102" t="s">
        <v>63</v>
      </c>
      <c r="V39" s="108">
        <v>0</v>
      </c>
      <c r="W39" s="101" t="s">
        <v>25</v>
      </c>
      <c r="X39" s="102"/>
      <c r="Y39" s="103">
        <v>34.950000000000003</v>
      </c>
      <c r="Z39" s="102" t="s">
        <v>63</v>
      </c>
      <c r="AA39" s="108">
        <v>0.625</v>
      </c>
      <c r="AB39" s="106" t="s">
        <v>25</v>
      </c>
      <c r="AC39" s="109"/>
      <c r="AD39" s="103">
        <v>90.69</v>
      </c>
      <c r="AE39" s="104" t="s">
        <v>76</v>
      </c>
      <c r="AF39" s="108">
        <v>0.50347222222222221</v>
      </c>
      <c r="AG39" s="106" t="s">
        <v>25</v>
      </c>
      <c r="AH39" s="102"/>
      <c r="AI39" s="103">
        <v>0</v>
      </c>
      <c r="AJ39" s="102" t="s">
        <v>76</v>
      </c>
      <c r="AK39" s="107">
        <v>248.04166666668601</v>
      </c>
      <c r="AL39" s="101" t="s">
        <v>25</v>
      </c>
      <c r="AM39" s="102">
        <v>14</v>
      </c>
      <c r="AN39" s="103" t="s">
        <v>76</v>
      </c>
      <c r="AO39" s="111">
        <v>0.5</v>
      </c>
      <c r="AP39" s="106" t="s">
        <v>25</v>
      </c>
      <c r="AQ39" s="102">
        <v>95.55</v>
      </c>
      <c r="AR39" s="104" t="s">
        <v>62</v>
      </c>
      <c r="AS39" s="107" t="s">
        <v>107</v>
      </c>
    </row>
    <row r="40" spans="1:45" ht="16.5" thickTop="1" thickBot="1" x14ac:dyDescent="0.3"/>
    <row r="41" spans="1:45" ht="24" customHeight="1" thickTop="1" thickBot="1" x14ac:dyDescent="0.3">
      <c r="A41" s="160" t="s">
        <v>26</v>
      </c>
      <c r="B41" s="160"/>
      <c r="C41" s="160"/>
      <c r="D41" s="161"/>
      <c r="E41" s="162" t="s">
        <v>27</v>
      </c>
      <c r="F41" s="163"/>
      <c r="G41" s="164"/>
    </row>
    <row r="42" spans="1:45" ht="25.5" customHeight="1" thickTop="1" thickBot="1" x14ac:dyDescent="0.3">
      <c r="A42" s="165" t="s">
        <v>28</v>
      </c>
      <c r="B42" s="166"/>
      <c r="C42" s="166"/>
      <c r="D42" s="167"/>
      <c r="E42" s="43">
        <v>515.35</v>
      </c>
      <c r="F42" s="44" t="s">
        <v>70</v>
      </c>
      <c r="G42" s="47">
        <v>0.79166666666666663</v>
      </c>
    </row>
    <row r="43" spans="1:45" ht="32.25" customHeight="1" thickBot="1" x14ac:dyDescent="0.3">
      <c r="A43" s="168" t="s">
        <v>71</v>
      </c>
      <c r="B43" s="169"/>
      <c r="C43" s="169"/>
      <c r="D43" s="170"/>
      <c r="E43" s="77"/>
      <c r="F43" s="78"/>
      <c r="G43" s="79">
        <v>87.04</v>
      </c>
    </row>
    <row r="44" spans="1:45" ht="32.25" customHeight="1" thickBot="1" x14ac:dyDescent="0.3">
      <c r="A44" s="168" t="s">
        <v>29</v>
      </c>
      <c r="B44" s="169"/>
      <c r="C44" s="169"/>
      <c r="D44" s="170"/>
      <c r="E44" s="77"/>
      <c r="F44" s="78"/>
      <c r="G44" s="79">
        <v>92.78</v>
      </c>
    </row>
    <row r="45" spans="1:45" ht="29.25" customHeight="1" thickBot="1" x14ac:dyDescent="0.3">
      <c r="A45" s="171" t="s">
        <v>30</v>
      </c>
      <c r="B45" s="172"/>
      <c r="C45" s="172"/>
      <c r="D45" s="173"/>
      <c r="E45" s="45">
        <v>276.85000000000002</v>
      </c>
      <c r="F45" s="83" t="s">
        <v>73</v>
      </c>
      <c r="G45" s="48">
        <v>0.79166666666666663</v>
      </c>
    </row>
    <row r="46" spans="1:45" ht="34.5" customHeight="1" thickBot="1" x14ac:dyDescent="0.3">
      <c r="A46" s="153" t="s">
        <v>31</v>
      </c>
      <c r="B46" s="154"/>
      <c r="C46" s="154"/>
      <c r="D46" s="155"/>
      <c r="E46" s="46">
        <v>238.49999999999994</v>
      </c>
      <c r="F46" s="80" t="s">
        <v>73</v>
      </c>
      <c r="G46" s="60">
        <v>0.79166666666666663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104</v>
      </c>
    </row>
    <row r="57" spans="1:44" x14ac:dyDescent="0.25">
      <c r="A57" s="37" t="s">
        <v>66</v>
      </c>
      <c r="B57" t="s">
        <v>105</v>
      </c>
    </row>
    <row r="58" spans="1:44" x14ac:dyDescent="0.25">
      <c r="A58" s="37" t="s">
        <v>67</v>
      </c>
      <c r="B58" t="s">
        <v>106</v>
      </c>
    </row>
    <row r="59" spans="1:44" ht="15.75" x14ac:dyDescent="0.25">
      <c r="J59" s="29" t="s">
        <v>61</v>
      </c>
      <c r="R59" s="38" t="s">
        <v>99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6"/>
      <c r="AN80" s="156"/>
      <c r="AO80" s="156"/>
    </row>
    <row r="81" spans="39:41" x14ac:dyDescent="0.25">
      <c r="AM81" s="156"/>
      <c r="AN81" s="156"/>
      <c r="AO81" s="156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06 SEP 23 </vt:lpstr>
      <vt:lpstr>'06 SEP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2023-09-07T06:25:50Z</dcterms:modified>
</cp:coreProperties>
</file>